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Tracker" sheetId="1" r:id="rId1"/>
    <sheet name="Report" sheetId="2" r:id="rId2"/>
    <sheet name="How to use" sheetId="3" r:id="rId3"/>
  </sheets>
  <definedNames>
    <definedName name="_xlnm._FilterDatabase" localSheetId="0" hidden="1">Tracker!$A$1:$L$301</definedName>
  </definedNames>
  <calcPr calcId="124519" fullCalcOnLoad="1"/>
</workbook>
</file>

<file path=xl/sharedStrings.xml><?xml version="1.0" encoding="utf-8"?>
<sst xmlns="http://schemas.openxmlformats.org/spreadsheetml/2006/main" count="56" uniqueCount="38">
  <si>
    <t>Date</t>
  </si>
  <si>
    <t>Creator</t>
  </si>
  <si>
    <t>Platform</t>
  </si>
  <si>
    <t>Post link</t>
  </si>
  <si>
    <t>Flat fee</t>
  </si>
  <si>
    <t>Views</t>
  </si>
  <si>
    <t>Likes</t>
  </si>
  <si>
    <t>Comments</t>
  </si>
  <si>
    <t>Shares</t>
  </si>
  <si>
    <t>Saves</t>
  </si>
  <si>
    <t>Engagement rate</t>
  </si>
  <si>
    <t>Cost per 1,000 views</t>
  </si>
  <si>
    <t>Campaign performance report</t>
  </si>
  <si>
    <t>Campaign</t>
  </si>
  <si>
    <t>Posts tracked</t>
  </si>
  <si>
    <t>Posts with views</t>
  </si>
  <si>
    <t>Fees</t>
  </si>
  <si>
    <t>Top post by views</t>
  </si>
  <si>
    <t>By platform</t>
  </si>
  <si>
    <t>Posts</t>
  </si>
  <si>
    <t>TikTok</t>
  </si>
  <si>
    <t>Instagram</t>
  </si>
  <si>
    <t>YouTube</t>
  </si>
  <si>
    <t>By creator (type each handle as it appears in the Tracker)</t>
  </si>
  <si>
    <t>Share of views</t>
  </si>
  <si>
    <t>How to use this tracker</t>
  </si>
  <si>
    <t>Which cells to edit</t>
  </si>
  <si>
    <t>Yellow headers: type or paste these (Date, Creator, Post link, Flat fee, and Views to Saves if you read the numbers yourself).</t>
  </si>
  <si>
    <t>Grey headers: formulas. Platform comes from the link, the rest from the numbers. Leave them alone.</t>
  </si>
  <si>
    <t>Keep one post per row and one campaign per file. Formulas run to row 301; copy them down if you need more.</t>
  </si>
  <si>
    <t>Fill the numbers with Nolyn</t>
  </si>
  <si>
    <t>1. Add your post links, then upload this file at nolyn.ai/guides/influencer-tracking-spreadsheet (sign-in required, new accounts get 100 free credits).</t>
  </si>
  <si>
    <t>2. Your table comes back in the same order with Views to Saves filled in, and checked_er_pct, check_status and check_note added on the right. A column that already holds numbers keeps them, and the new reading comes back beside it as checked_views, checked_likes and so on.</t>
  </si>
  <si>
    <t>3. The returned file has no formulas, so copy its Views to Saves cells and paste them as values over the same columns here. Engagement rate, Cost per 1,000 views and the Report sheet update themselves.</t>
  </si>
  <si>
    <t>How the numbers are worked out</t>
  </si>
  <si>
    <t>Engagement rate = (likes + comments + shares) / views. It stays empty when likes are hidden. Instagram and YouTube do not show shares, so compare it within a platform.</t>
  </si>
  <si>
    <t>Cost per 1,000 views = flat fee / views x 1,000.</t>
  </si>
  <si>
    <t>Counts are a snapshot of what is public on the day you read them. Reach, watch time, link clicks and sales are not public.</t>
  </si>
</sst>
</file>

<file path=xl/styles.xml><?xml version="1.0" encoding="utf-8"?>
<styleSheet xmlns="http://schemas.openxmlformats.org/spreadsheetml/2006/main">
  <numFmts count="4">
    <numFmt numFmtId="164" formatCode="yyyy-mm-dd"/>
    <numFmt numFmtId="165" formatCode="#,##0.00"/>
    <numFmt numFmtId="166" formatCode="#,##0"/>
    <numFmt numFmtId="167" formatCode="0.00%"/>
  </numFmts>
  <fonts count="4">
    <font>
      <sz val="11"/>
      <color theme="1"/>
      <name val="Calibri"/>
      <family val="2"/>
      <scheme val="minor"/>
    </font>
    <font>
      <b/>
      <sz val="10"/>
      <color theme="1"/>
      <name val="Arial"/>
      <family val="2"/>
    </font>
    <font>
      <sz val="10"/>
      <color theme="1"/>
      <name val="Arial"/>
      <family val="2"/>
    </font>
    <font>
      <b/>
      <sz val="14"/>
      <color theme="1"/>
      <name val="Arial"/>
      <family val="2"/>
    </font>
  </fonts>
  <fills count="5">
    <fill>
      <patternFill patternType="none"/>
    </fill>
    <fill>
      <patternFill patternType="gray125"/>
    </fill>
    <fill>
      <patternFill patternType="solid">
        <fgColor rgb="FFFFF2CC"/>
        <bgColor indexed="64"/>
      </patternFill>
    </fill>
    <fill>
      <patternFill patternType="solid">
        <fgColor rgb="FFE7E6E6"/>
        <bgColor indexed="64"/>
      </patternFill>
    </fill>
    <fill>
      <patternFill patternType="solid">
        <fgColor rgb="FFFFF9E5"/>
        <bgColor indexed="64"/>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2">
    <xf numFmtId="0" fontId="0" fillId="0" borderId="0" xfId="0"/>
    <xf numFmtId="0" fontId="1" fillId="2" borderId="1" xfId="0" applyFont="1" applyFill="1" applyBorder="1" applyAlignment="1">
      <alignment vertical="center" wrapText="1"/>
    </xf>
    <xf numFmtId="0" fontId="1" fillId="3" borderId="1" xfId="0" applyFont="1" applyFill="1" applyBorder="1" applyAlignment="1">
      <alignment vertical="center" wrapText="1"/>
    </xf>
    <xf numFmtId="164" fontId="2" fillId="0" borderId="0" xfId="0" applyNumberFormat="1" applyFont="1"/>
    <xf numFmtId="0" fontId="2" fillId="0" borderId="0" xfId="0" applyFont="1"/>
    <xf numFmtId="165" fontId="2" fillId="0" borderId="0" xfId="0" applyNumberFormat="1" applyFont="1"/>
    <xf numFmtId="166" fontId="2" fillId="0" borderId="0" xfId="0" applyNumberFormat="1" applyFont="1" applyAlignment="1">
      <alignment horizontal="right"/>
    </xf>
    <xf numFmtId="167" fontId="2" fillId="0" borderId="0" xfId="0" applyNumberFormat="1" applyFont="1"/>
    <xf numFmtId="0" fontId="3" fillId="0" borderId="0" xfId="0" applyFont="1"/>
    <xf numFmtId="0" fontId="2" fillId="4" borderId="0" xfId="0" applyFont="1" applyFill="1"/>
    <xf numFmtId="0" fontId="1" fillId="0" borderId="0" xfId="0" applyFont="1"/>
    <xf numFmtId="0" fontId="2" fillId="0" borderId="0" xfId="0"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301"/>
  <sheetViews>
    <sheetView tabSelected="1" workbookViewId="0">
      <pane xSplit="2" ySplit="1" topLeftCell="C2" activePane="bottomRight" state="frozen"/>
      <selection pane="topRight" activeCell="C1" sqref="C1"/>
      <selection pane="bottomLeft" activeCell="A2" sqref="A2"/>
      <selection pane="bottomRight"/>
    </sheetView>
  </sheetViews>
  <sheetFormatPr defaultRowHeight="15"/>
  <cols>
    <col min="1" max="1" width="12.7109375" customWidth="1"/>
    <col min="2" max="2" width="24.7109375" customWidth="1"/>
    <col min="3" max="3" width="11.7109375" customWidth="1"/>
    <col min="4" max="4" width="52.7109375" customWidth="1"/>
    <col min="5" max="5" width="10.7109375" customWidth="1"/>
    <col min="6" max="6" width="11.7109375" customWidth="1"/>
    <col min="7" max="7" width="10.7109375" customWidth="1"/>
    <col min="8" max="9" width="11.7109375" customWidth="1"/>
    <col min="10" max="10" width="10.7109375" customWidth="1"/>
    <col min="11" max="11" width="12.7109375" customWidth="1"/>
    <col min="12" max="12" width="13.7109375" customWidth="1"/>
  </cols>
  <sheetData>
    <row r="1" spans="1:12" ht="30" customHeight="1">
      <c r="A1" s="1" t="s">
        <v>0</v>
      </c>
      <c r="B1" s="1" t="s">
        <v>1</v>
      </c>
      <c r="C1" s="2" t="s">
        <v>2</v>
      </c>
      <c r="D1" s="1" t="s">
        <v>3</v>
      </c>
      <c r="E1" s="1" t="s">
        <v>4</v>
      </c>
      <c r="F1" s="1" t="s">
        <v>5</v>
      </c>
      <c r="G1" s="1" t="s">
        <v>6</v>
      </c>
      <c r="H1" s="1" t="s">
        <v>7</v>
      </c>
      <c r="I1" s="1" t="s">
        <v>8</v>
      </c>
      <c r="J1" s="1" t="s">
        <v>9</v>
      </c>
      <c r="K1" s="2" t="s">
        <v>10</v>
      </c>
      <c r="L1" s="2" t="s">
        <v>11</v>
      </c>
    </row>
    <row r="2" spans="1:12">
      <c r="A2" s="3"/>
      <c r="B2" s="4"/>
      <c r="C2" s="4">
        <f>IF(D2="","",IF(ISNUMBER(SEARCH("tiktok",D2)),"TikTok",IF(ISNUMBER(SEARCH("instagram",D2)),"Instagram",IF(OR(ISNUMBER(SEARCH("youtube",D2)),ISNUMBER(SEARCH("youtu.be",D2))),"YouTube","Other"))))</f>
        <v/>
      </c>
      <c r="D2" s="4"/>
      <c r="E2" s="5"/>
      <c r="F2" s="6"/>
      <c r="G2" s="6"/>
      <c r="H2" s="6"/>
      <c r="I2" s="6"/>
      <c r="J2" s="6"/>
      <c r="K2" s="7">
        <f>IF(COUNT(F2:G2)&lt;2,"",IF(F2=0,"",SUM(G2:I2)/F2))</f>
        <v/>
      </c>
      <c r="L2" s="5">
        <f>IF(COUNT(E2:F2)&lt;2,"",IF(F2=0,"",E2/F2*1000))</f>
        <v/>
      </c>
    </row>
    <row r="3" spans="1:12">
      <c r="A3" s="3"/>
      <c r="B3" s="4"/>
      <c r="C3" s="4">
        <f>IF(D3="","",IF(ISNUMBER(SEARCH("tiktok",D3)),"TikTok",IF(ISNUMBER(SEARCH("instagram",D3)),"Instagram",IF(OR(ISNUMBER(SEARCH("youtube",D3)),ISNUMBER(SEARCH("youtu.be",D3))),"YouTube","Other"))))</f>
        <v/>
      </c>
      <c r="D3" s="4"/>
      <c r="E3" s="5"/>
      <c r="F3" s="6"/>
      <c r="G3" s="6"/>
      <c r="H3" s="6"/>
      <c r="I3" s="6"/>
      <c r="J3" s="6"/>
      <c r="K3" s="7">
        <f>IF(COUNT(F3:G3)&lt;2,"",IF(F3=0,"",SUM(G3:I3)/F3))</f>
        <v/>
      </c>
      <c r="L3" s="5">
        <f>IF(COUNT(E3:F3)&lt;2,"",IF(F3=0,"",E3/F3*1000))</f>
        <v/>
      </c>
    </row>
    <row r="4" spans="1:12">
      <c r="A4" s="3"/>
      <c r="B4" s="4"/>
      <c r="C4" s="4">
        <f>IF(D4="","",IF(ISNUMBER(SEARCH("tiktok",D4)),"TikTok",IF(ISNUMBER(SEARCH("instagram",D4)),"Instagram",IF(OR(ISNUMBER(SEARCH("youtube",D4)),ISNUMBER(SEARCH("youtu.be",D4))),"YouTube","Other"))))</f>
        <v/>
      </c>
      <c r="D4" s="4"/>
      <c r="E4" s="5"/>
      <c r="F4" s="6"/>
      <c r="G4" s="6"/>
      <c r="H4" s="6"/>
      <c r="I4" s="6"/>
      <c r="J4" s="6"/>
      <c r="K4" s="7">
        <f>IF(COUNT(F4:G4)&lt;2,"",IF(F4=0,"",SUM(G4:I4)/F4))</f>
        <v/>
      </c>
      <c r="L4" s="5">
        <f>IF(COUNT(E4:F4)&lt;2,"",IF(F4=0,"",E4/F4*1000))</f>
        <v/>
      </c>
    </row>
    <row r="5" spans="1:12">
      <c r="A5" s="3"/>
      <c r="B5" s="4"/>
      <c r="C5" s="4">
        <f>IF(D5="","",IF(ISNUMBER(SEARCH("tiktok",D5)),"TikTok",IF(ISNUMBER(SEARCH("instagram",D5)),"Instagram",IF(OR(ISNUMBER(SEARCH("youtube",D5)),ISNUMBER(SEARCH("youtu.be",D5))),"YouTube","Other"))))</f>
        <v/>
      </c>
      <c r="D5" s="4"/>
      <c r="E5" s="5"/>
      <c r="F5" s="6"/>
      <c r="G5" s="6"/>
      <c r="H5" s="6"/>
      <c r="I5" s="6"/>
      <c r="J5" s="6"/>
      <c r="K5" s="7">
        <f>IF(COUNT(F5:G5)&lt;2,"",IF(F5=0,"",SUM(G5:I5)/F5))</f>
        <v/>
      </c>
      <c r="L5" s="5">
        <f>IF(COUNT(E5:F5)&lt;2,"",IF(F5=0,"",E5/F5*1000))</f>
        <v/>
      </c>
    </row>
    <row r="6" spans="1:12">
      <c r="A6" s="3"/>
      <c r="B6" s="4"/>
      <c r="C6" s="4">
        <f>IF(D6="","",IF(ISNUMBER(SEARCH("tiktok",D6)),"TikTok",IF(ISNUMBER(SEARCH("instagram",D6)),"Instagram",IF(OR(ISNUMBER(SEARCH("youtube",D6)),ISNUMBER(SEARCH("youtu.be",D6))),"YouTube","Other"))))</f>
        <v/>
      </c>
      <c r="D6" s="4"/>
      <c r="E6" s="5"/>
      <c r="F6" s="6"/>
      <c r="G6" s="6"/>
      <c r="H6" s="6"/>
      <c r="I6" s="6"/>
      <c r="J6" s="6"/>
      <c r="K6" s="7">
        <f>IF(COUNT(F6:G6)&lt;2,"",IF(F6=0,"",SUM(G6:I6)/F6))</f>
        <v/>
      </c>
      <c r="L6" s="5">
        <f>IF(COUNT(E6:F6)&lt;2,"",IF(F6=0,"",E6/F6*1000))</f>
        <v/>
      </c>
    </row>
    <row r="7" spans="1:12">
      <c r="A7" s="3"/>
      <c r="B7" s="4"/>
      <c r="C7" s="4">
        <f>IF(D7="","",IF(ISNUMBER(SEARCH("tiktok",D7)),"TikTok",IF(ISNUMBER(SEARCH("instagram",D7)),"Instagram",IF(OR(ISNUMBER(SEARCH("youtube",D7)),ISNUMBER(SEARCH("youtu.be",D7))),"YouTube","Other"))))</f>
        <v/>
      </c>
      <c r="D7" s="4"/>
      <c r="E7" s="5"/>
      <c r="F7" s="6"/>
      <c r="G7" s="6"/>
      <c r="H7" s="6"/>
      <c r="I7" s="6"/>
      <c r="J7" s="6"/>
      <c r="K7" s="7">
        <f>IF(COUNT(F7:G7)&lt;2,"",IF(F7=0,"",SUM(G7:I7)/F7))</f>
        <v/>
      </c>
      <c r="L7" s="5">
        <f>IF(COUNT(E7:F7)&lt;2,"",IF(F7=0,"",E7/F7*1000))</f>
        <v/>
      </c>
    </row>
    <row r="8" spans="1:12">
      <c r="A8" s="3"/>
      <c r="B8" s="4"/>
      <c r="C8" s="4">
        <f>IF(D8="","",IF(ISNUMBER(SEARCH("tiktok",D8)),"TikTok",IF(ISNUMBER(SEARCH("instagram",D8)),"Instagram",IF(OR(ISNUMBER(SEARCH("youtube",D8)),ISNUMBER(SEARCH("youtu.be",D8))),"YouTube","Other"))))</f>
        <v/>
      </c>
      <c r="D8" s="4"/>
      <c r="E8" s="5"/>
      <c r="F8" s="6"/>
      <c r="G8" s="6"/>
      <c r="H8" s="6"/>
      <c r="I8" s="6"/>
      <c r="J8" s="6"/>
      <c r="K8" s="7">
        <f>IF(COUNT(F8:G8)&lt;2,"",IF(F8=0,"",SUM(G8:I8)/F8))</f>
        <v/>
      </c>
      <c r="L8" s="5">
        <f>IF(COUNT(E8:F8)&lt;2,"",IF(F8=0,"",E8/F8*1000))</f>
        <v/>
      </c>
    </row>
    <row r="9" spans="1:12">
      <c r="A9" s="3"/>
      <c r="B9" s="4"/>
      <c r="C9" s="4">
        <f>IF(D9="","",IF(ISNUMBER(SEARCH("tiktok",D9)),"TikTok",IF(ISNUMBER(SEARCH("instagram",D9)),"Instagram",IF(OR(ISNUMBER(SEARCH("youtube",D9)),ISNUMBER(SEARCH("youtu.be",D9))),"YouTube","Other"))))</f>
        <v/>
      </c>
      <c r="D9" s="4"/>
      <c r="E9" s="5"/>
      <c r="F9" s="6"/>
      <c r="G9" s="6"/>
      <c r="H9" s="6"/>
      <c r="I9" s="6"/>
      <c r="J9" s="6"/>
      <c r="K9" s="7">
        <f>IF(COUNT(F9:G9)&lt;2,"",IF(F9=0,"",SUM(G9:I9)/F9))</f>
        <v/>
      </c>
      <c r="L9" s="5">
        <f>IF(COUNT(E9:F9)&lt;2,"",IF(F9=0,"",E9/F9*1000))</f>
        <v/>
      </c>
    </row>
    <row r="10" spans="1:12">
      <c r="A10" s="3"/>
      <c r="B10" s="4"/>
      <c r="C10" s="4">
        <f>IF(D10="","",IF(ISNUMBER(SEARCH("tiktok",D10)),"TikTok",IF(ISNUMBER(SEARCH("instagram",D10)),"Instagram",IF(OR(ISNUMBER(SEARCH("youtube",D10)),ISNUMBER(SEARCH("youtu.be",D10))),"YouTube","Other"))))</f>
        <v/>
      </c>
      <c r="D10" s="4"/>
      <c r="E10" s="5"/>
      <c r="F10" s="6"/>
      <c r="G10" s="6"/>
      <c r="H10" s="6"/>
      <c r="I10" s="6"/>
      <c r="J10" s="6"/>
      <c r="K10" s="7">
        <f>IF(COUNT(F10:G10)&lt;2,"",IF(F10=0,"",SUM(G10:I10)/F10))</f>
        <v/>
      </c>
      <c r="L10" s="5">
        <f>IF(COUNT(E10:F10)&lt;2,"",IF(F10=0,"",E10/F10*1000))</f>
        <v/>
      </c>
    </row>
    <row r="11" spans="1:12">
      <c r="A11" s="3"/>
      <c r="B11" s="4"/>
      <c r="C11" s="4">
        <f>IF(D11="","",IF(ISNUMBER(SEARCH("tiktok",D11)),"TikTok",IF(ISNUMBER(SEARCH("instagram",D11)),"Instagram",IF(OR(ISNUMBER(SEARCH("youtube",D11)),ISNUMBER(SEARCH("youtu.be",D11))),"YouTube","Other"))))</f>
        <v/>
      </c>
      <c r="D11" s="4"/>
      <c r="E11" s="5"/>
      <c r="F11" s="6"/>
      <c r="G11" s="6"/>
      <c r="H11" s="6"/>
      <c r="I11" s="6"/>
      <c r="J11" s="6"/>
      <c r="K11" s="7">
        <f>IF(COUNT(F11:G11)&lt;2,"",IF(F11=0,"",SUM(G11:I11)/F11))</f>
        <v/>
      </c>
      <c r="L11" s="5">
        <f>IF(COUNT(E11:F11)&lt;2,"",IF(F11=0,"",E11/F11*1000))</f>
        <v/>
      </c>
    </row>
    <row r="12" spans="1:12">
      <c r="A12" s="3"/>
      <c r="B12" s="4"/>
      <c r="C12" s="4">
        <f>IF(D12="","",IF(ISNUMBER(SEARCH("tiktok",D12)),"TikTok",IF(ISNUMBER(SEARCH("instagram",D12)),"Instagram",IF(OR(ISNUMBER(SEARCH("youtube",D12)),ISNUMBER(SEARCH("youtu.be",D12))),"YouTube","Other"))))</f>
        <v/>
      </c>
      <c r="D12" s="4"/>
      <c r="E12" s="5"/>
      <c r="F12" s="6"/>
      <c r="G12" s="6"/>
      <c r="H12" s="6"/>
      <c r="I12" s="6"/>
      <c r="J12" s="6"/>
      <c r="K12" s="7">
        <f>IF(COUNT(F12:G12)&lt;2,"",IF(F12=0,"",SUM(G12:I12)/F12))</f>
        <v/>
      </c>
      <c r="L12" s="5">
        <f>IF(COUNT(E12:F12)&lt;2,"",IF(F12=0,"",E12/F12*1000))</f>
        <v/>
      </c>
    </row>
    <row r="13" spans="1:12">
      <c r="A13" s="3"/>
      <c r="B13" s="4"/>
      <c r="C13" s="4">
        <f>IF(D13="","",IF(ISNUMBER(SEARCH("tiktok",D13)),"TikTok",IF(ISNUMBER(SEARCH("instagram",D13)),"Instagram",IF(OR(ISNUMBER(SEARCH("youtube",D13)),ISNUMBER(SEARCH("youtu.be",D13))),"YouTube","Other"))))</f>
        <v/>
      </c>
      <c r="D13" s="4"/>
      <c r="E13" s="5"/>
      <c r="F13" s="6"/>
      <c r="G13" s="6"/>
      <c r="H13" s="6"/>
      <c r="I13" s="6"/>
      <c r="J13" s="6"/>
      <c r="K13" s="7">
        <f>IF(COUNT(F13:G13)&lt;2,"",IF(F13=0,"",SUM(G13:I13)/F13))</f>
        <v/>
      </c>
      <c r="L13" s="5">
        <f>IF(COUNT(E13:F13)&lt;2,"",IF(F13=0,"",E13/F13*1000))</f>
        <v/>
      </c>
    </row>
    <row r="14" spans="1:12">
      <c r="A14" s="3"/>
      <c r="B14" s="4"/>
      <c r="C14" s="4">
        <f>IF(D14="","",IF(ISNUMBER(SEARCH("tiktok",D14)),"TikTok",IF(ISNUMBER(SEARCH("instagram",D14)),"Instagram",IF(OR(ISNUMBER(SEARCH("youtube",D14)),ISNUMBER(SEARCH("youtu.be",D14))),"YouTube","Other"))))</f>
        <v/>
      </c>
      <c r="D14" s="4"/>
      <c r="E14" s="5"/>
      <c r="F14" s="6"/>
      <c r="G14" s="6"/>
      <c r="H14" s="6"/>
      <c r="I14" s="6"/>
      <c r="J14" s="6"/>
      <c r="K14" s="7">
        <f>IF(COUNT(F14:G14)&lt;2,"",IF(F14=0,"",SUM(G14:I14)/F14))</f>
        <v/>
      </c>
      <c r="L14" s="5">
        <f>IF(COUNT(E14:F14)&lt;2,"",IF(F14=0,"",E14/F14*1000))</f>
        <v/>
      </c>
    </row>
    <row r="15" spans="1:12">
      <c r="A15" s="3"/>
      <c r="B15" s="4"/>
      <c r="C15" s="4">
        <f>IF(D15="","",IF(ISNUMBER(SEARCH("tiktok",D15)),"TikTok",IF(ISNUMBER(SEARCH("instagram",D15)),"Instagram",IF(OR(ISNUMBER(SEARCH("youtube",D15)),ISNUMBER(SEARCH("youtu.be",D15))),"YouTube","Other"))))</f>
        <v/>
      </c>
      <c r="D15" s="4"/>
      <c r="E15" s="5"/>
      <c r="F15" s="6"/>
      <c r="G15" s="6"/>
      <c r="H15" s="6"/>
      <c r="I15" s="6"/>
      <c r="J15" s="6"/>
      <c r="K15" s="7">
        <f>IF(COUNT(F15:G15)&lt;2,"",IF(F15=0,"",SUM(G15:I15)/F15))</f>
        <v/>
      </c>
      <c r="L15" s="5">
        <f>IF(COUNT(E15:F15)&lt;2,"",IF(F15=0,"",E15/F15*1000))</f>
        <v/>
      </c>
    </row>
    <row r="16" spans="1:12">
      <c r="A16" s="3"/>
      <c r="B16" s="4"/>
      <c r="C16" s="4">
        <f>IF(D16="","",IF(ISNUMBER(SEARCH("tiktok",D16)),"TikTok",IF(ISNUMBER(SEARCH("instagram",D16)),"Instagram",IF(OR(ISNUMBER(SEARCH("youtube",D16)),ISNUMBER(SEARCH("youtu.be",D16))),"YouTube","Other"))))</f>
        <v/>
      </c>
      <c r="D16" s="4"/>
      <c r="E16" s="5"/>
      <c r="F16" s="6"/>
      <c r="G16" s="6"/>
      <c r="H16" s="6"/>
      <c r="I16" s="6"/>
      <c r="J16" s="6"/>
      <c r="K16" s="7">
        <f>IF(COUNT(F16:G16)&lt;2,"",IF(F16=0,"",SUM(G16:I16)/F16))</f>
        <v/>
      </c>
      <c r="L16" s="5">
        <f>IF(COUNT(E16:F16)&lt;2,"",IF(F16=0,"",E16/F16*1000))</f>
        <v/>
      </c>
    </row>
    <row r="17" spans="1:12">
      <c r="A17" s="3"/>
      <c r="B17" s="4"/>
      <c r="C17" s="4">
        <f>IF(D17="","",IF(ISNUMBER(SEARCH("tiktok",D17)),"TikTok",IF(ISNUMBER(SEARCH("instagram",D17)),"Instagram",IF(OR(ISNUMBER(SEARCH("youtube",D17)),ISNUMBER(SEARCH("youtu.be",D17))),"YouTube","Other"))))</f>
        <v/>
      </c>
      <c r="D17" s="4"/>
      <c r="E17" s="5"/>
      <c r="F17" s="6"/>
      <c r="G17" s="6"/>
      <c r="H17" s="6"/>
      <c r="I17" s="6"/>
      <c r="J17" s="6"/>
      <c r="K17" s="7">
        <f>IF(COUNT(F17:G17)&lt;2,"",IF(F17=0,"",SUM(G17:I17)/F17))</f>
        <v/>
      </c>
      <c r="L17" s="5">
        <f>IF(COUNT(E17:F17)&lt;2,"",IF(F17=0,"",E17/F17*1000))</f>
        <v/>
      </c>
    </row>
    <row r="18" spans="1:12">
      <c r="A18" s="3"/>
      <c r="B18" s="4"/>
      <c r="C18" s="4">
        <f>IF(D18="","",IF(ISNUMBER(SEARCH("tiktok",D18)),"TikTok",IF(ISNUMBER(SEARCH("instagram",D18)),"Instagram",IF(OR(ISNUMBER(SEARCH("youtube",D18)),ISNUMBER(SEARCH("youtu.be",D18))),"YouTube","Other"))))</f>
        <v/>
      </c>
      <c r="D18" s="4"/>
      <c r="E18" s="5"/>
      <c r="F18" s="6"/>
      <c r="G18" s="6"/>
      <c r="H18" s="6"/>
      <c r="I18" s="6"/>
      <c r="J18" s="6"/>
      <c r="K18" s="7">
        <f>IF(COUNT(F18:G18)&lt;2,"",IF(F18=0,"",SUM(G18:I18)/F18))</f>
        <v/>
      </c>
      <c r="L18" s="5">
        <f>IF(COUNT(E18:F18)&lt;2,"",IF(F18=0,"",E18/F18*1000))</f>
        <v/>
      </c>
    </row>
    <row r="19" spans="1:12">
      <c r="A19" s="3"/>
      <c r="B19" s="4"/>
      <c r="C19" s="4">
        <f>IF(D19="","",IF(ISNUMBER(SEARCH("tiktok",D19)),"TikTok",IF(ISNUMBER(SEARCH("instagram",D19)),"Instagram",IF(OR(ISNUMBER(SEARCH("youtube",D19)),ISNUMBER(SEARCH("youtu.be",D19))),"YouTube","Other"))))</f>
        <v/>
      </c>
      <c r="D19" s="4"/>
      <c r="E19" s="5"/>
      <c r="F19" s="6"/>
      <c r="G19" s="6"/>
      <c r="H19" s="6"/>
      <c r="I19" s="6"/>
      <c r="J19" s="6"/>
      <c r="K19" s="7">
        <f>IF(COUNT(F19:G19)&lt;2,"",IF(F19=0,"",SUM(G19:I19)/F19))</f>
        <v/>
      </c>
      <c r="L19" s="5">
        <f>IF(COUNT(E19:F19)&lt;2,"",IF(F19=0,"",E19/F19*1000))</f>
        <v/>
      </c>
    </row>
    <row r="20" spans="1:12">
      <c r="A20" s="3"/>
      <c r="B20" s="4"/>
      <c r="C20" s="4">
        <f>IF(D20="","",IF(ISNUMBER(SEARCH("tiktok",D20)),"TikTok",IF(ISNUMBER(SEARCH("instagram",D20)),"Instagram",IF(OR(ISNUMBER(SEARCH("youtube",D20)),ISNUMBER(SEARCH("youtu.be",D20))),"YouTube","Other"))))</f>
        <v/>
      </c>
      <c r="D20" s="4"/>
      <c r="E20" s="5"/>
      <c r="F20" s="6"/>
      <c r="G20" s="6"/>
      <c r="H20" s="6"/>
      <c r="I20" s="6"/>
      <c r="J20" s="6"/>
      <c r="K20" s="7">
        <f>IF(COUNT(F20:G20)&lt;2,"",IF(F20=0,"",SUM(G20:I20)/F20))</f>
        <v/>
      </c>
      <c r="L20" s="5">
        <f>IF(COUNT(E20:F20)&lt;2,"",IF(F20=0,"",E20/F20*1000))</f>
        <v/>
      </c>
    </row>
    <row r="21" spans="1:12">
      <c r="A21" s="3"/>
      <c r="B21" s="4"/>
      <c r="C21" s="4">
        <f>IF(D21="","",IF(ISNUMBER(SEARCH("tiktok",D21)),"TikTok",IF(ISNUMBER(SEARCH("instagram",D21)),"Instagram",IF(OR(ISNUMBER(SEARCH("youtube",D21)),ISNUMBER(SEARCH("youtu.be",D21))),"YouTube","Other"))))</f>
        <v/>
      </c>
      <c r="D21" s="4"/>
      <c r="E21" s="5"/>
      <c r="F21" s="6"/>
      <c r="G21" s="6"/>
      <c r="H21" s="6"/>
      <c r="I21" s="6"/>
      <c r="J21" s="6"/>
      <c r="K21" s="7">
        <f>IF(COUNT(F21:G21)&lt;2,"",IF(F21=0,"",SUM(G21:I21)/F21))</f>
        <v/>
      </c>
      <c r="L21" s="5">
        <f>IF(COUNT(E21:F21)&lt;2,"",IF(F21=0,"",E21/F21*1000))</f>
        <v/>
      </c>
    </row>
    <row r="22" spans="1:12">
      <c r="A22" s="3"/>
      <c r="B22" s="4"/>
      <c r="C22" s="4">
        <f>IF(D22="","",IF(ISNUMBER(SEARCH("tiktok",D22)),"TikTok",IF(ISNUMBER(SEARCH("instagram",D22)),"Instagram",IF(OR(ISNUMBER(SEARCH("youtube",D22)),ISNUMBER(SEARCH("youtu.be",D22))),"YouTube","Other"))))</f>
        <v/>
      </c>
      <c r="D22" s="4"/>
      <c r="E22" s="5"/>
      <c r="F22" s="6"/>
      <c r="G22" s="6"/>
      <c r="H22" s="6"/>
      <c r="I22" s="6"/>
      <c r="J22" s="6"/>
      <c r="K22" s="7">
        <f>IF(COUNT(F22:G22)&lt;2,"",IF(F22=0,"",SUM(G22:I22)/F22))</f>
        <v/>
      </c>
      <c r="L22" s="5">
        <f>IF(COUNT(E22:F22)&lt;2,"",IF(F22=0,"",E22/F22*1000))</f>
        <v/>
      </c>
    </row>
    <row r="23" spans="1:12">
      <c r="A23" s="3"/>
      <c r="B23" s="4"/>
      <c r="C23" s="4">
        <f>IF(D23="","",IF(ISNUMBER(SEARCH("tiktok",D23)),"TikTok",IF(ISNUMBER(SEARCH("instagram",D23)),"Instagram",IF(OR(ISNUMBER(SEARCH("youtube",D23)),ISNUMBER(SEARCH("youtu.be",D23))),"YouTube","Other"))))</f>
        <v/>
      </c>
      <c r="D23" s="4"/>
      <c r="E23" s="5"/>
      <c r="F23" s="6"/>
      <c r="G23" s="6"/>
      <c r="H23" s="6"/>
      <c r="I23" s="6"/>
      <c r="J23" s="6"/>
      <c r="K23" s="7">
        <f>IF(COUNT(F23:G23)&lt;2,"",IF(F23=0,"",SUM(G23:I23)/F23))</f>
        <v/>
      </c>
      <c r="L23" s="5">
        <f>IF(COUNT(E23:F23)&lt;2,"",IF(F23=0,"",E23/F23*1000))</f>
        <v/>
      </c>
    </row>
    <row r="24" spans="1:12">
      <c r="A24" s="3"/>
      <c r="B24" s="4"/>
      <c r="C24" s="4">
        <f>IF(D24="","",IF(ISNUMBER(SEARCH("tiktok",D24)),"TikTok",IF(ISNUMBER(SEARCH("instagram",D24)),"Instagram",IF(OR(ISNUMBER(SEARCH("youtube",D24)),ISNUMBER(SEARCH("youtu.be",D24))),"YouTube","Other"))))</f>
        <v/>
      </c>
      <c r="D24" s="4"/>
      <c r="E24" s="5"/>
      <c r="F24" s="6"/>
      <c r="G24" s="6"/>
      <c r="H24" s="6"/>
      <c r="I24" s="6"/>
      <c r="J24" s="6"/>
      <c r="K24" s="7">
        <f>IF(COUNT(F24:G24)&lt;2,"",IF(F24=0,"",SUM(G24:I24)/F24))</f>
        <v/>
      </c>
      <c r="L24" s="5">
        <f>IF(COUNT(E24:F24)&lt;2,"",IF(F24=0,"",E24/F24*1000))</f>
        <v/>
      </c>
    </row>
    <row r="25" spans="1:12">
      <c r="A25" s="3"/>
      <c r="B25" s="4"/>
      <c r="C25" s="4">
        <f>IF(D25="","",IF(ISNUMBER(SEARCH("tiktok",D25)),"TikTok",IF(ISNUMBER(SEARCH("instagram",D25)),"Instagram",IF(OR(ISNUMBER(SEARCH("youtube",D25)),ISNUMBER(SEARCH("youtu.be",D25))),"YouTube","Other"))))</f>
        <v/>
      </c>
      <c r="D25" s="4"/>
      <c r="E25" s="5"/>
      <c r="F25" s="6"/>
      <c r="G25" s="6"/>
      <c r="H25" s="6"/>
      <c r="I25" s="6"/>
      <c r="J25" s="6"/>
      <c r="K25" s="7">
        <f>IF(COUNT(F25:G25)&lt;2,"",IF(F25=0,"",SUM(G25:I25)/F25))</f>
        <v/>
      </c>
      <c r="L25" s="5">
        <f>IF(COUNT(E25:F25)&lt;2,"",IF(F25=0,"",E25/F25*1000))</f>
        <v/>
      </c>
    </row>
    <row r="26" spans="1:12">
      <c r="A26" s="3"/>
      <c r="B26" s="4"/>
      <c r="C26" s="4">
        <f>IF(D26="","",IF(ISNUMBER(SEARCH("tiktok",D26)),"TikTok",IF(ISNUMBER(SEARCH("instagram",D26)),"Instagram",IF(OR(ISNUMBER(SEARCH("youtube",D26)),ISNUMBER(SEARCH("youtu.be",D26))),"YouTube","Other"))))</f>
        <v/>
      </c>
      <c r="D26" s="4"/>
      <c r="E26" s="5"/>
      <c r="F26" s="6"/>
      <c r="G26" s="6"/>
      <c r="H26" s="6"/>
      <c r="I26" s="6"/>
      <c r="J26" s="6"/>
      <c r="K26" s="7">
        <f>IF(COUNT(F26:G26)&lt;2,"",IF(F26=0,"",SUM(G26:I26)/F26))</f>
        <v/>
      </c>
      <c r="L26" s="5">
        <f>IF(COUNT(E26:F26)&lt;2,"",IF(F26=0,"",E26/F26*1000))</f>
        <v/>
      </c>
    </row>
    <row r="27" spans="1:12">
      <c r="A27" s="3"/>
      <c r="B27" s="4"/>
      <c r="C27" s="4">
        <f>IF(D27="","",IF(ISNUMBER(SEARCH("tiktok",D27)),"TikTok",IF(ISNUMBER(SEARCH("instagram",D27)),"Instagram",IF(OR(ISNUMBER(SEARCH("youtube",D27)),ISNUMBER(SEARCH("youtu.be",D27))),"YouTube","Other"))))</f>
        <v/>
      </c>
      <c r="D27" s="4"/>
      <c r="E27" s="5"/>
      <c r="F27" s="6"/>
      <c r="G27" s="6"/>
      <c r="H27" s="6"/>
      <c r="I27" s="6"/>
      <c r="J27" s="6"/>
      <c r="K27" s="7">
        <f>IF(COUNT(F27:G27)&lt;2,"",IF(F27=0,"",SUM(G27:I27)/F27))</f>
        <v/>
      </c>
      <c r="L27" s="5">
        <f>IF(COUNT(E27:F27)&lt;2,"",IF(F27=0,"",E27/F27*1000))</f>
        <v/>
      </c>
    </row>
    <row r="28" spans="1:12">
      <c r="A28" s="3"/>
      <c r="B28" s="4"/>
      <c r="C28" s="4">
        <f>IF(D28="","",IF(ISNUMBER(SEARCH("tiktok",D28)),"TikTok",IF(ISNUMBER(SEARCH("instagram",D28)),"Instagram",IF(OR(ISNUMBER(SEARCH("youtube",D28)),ISNUMBER(SEARCH("youtu.be",D28))),"YouTube","Other"))))</f>
        <v/>
      </c>
      <c r="D28" s="4"/>
      <c r="E28" s="5"/>
      <c r="F28" s="6"/>
      <c r="G28" s="6"/>
      <c r="H28" s="6"/>
      <c r="I28" s="6"/>
      <c r="J28" s="6"/>
      <c r="K28" s="7">
        <f>IF(COUNT(F28:G28)&lt;2,"",IF(F28=0,"",SUM(G28:I28)/F28))</f>
        <v/>
      </c>
      <c r="L28" s="5">
        <f>IF(COUNT(E28:F28)&lt;2,"",IF(F28=0,"",E28/F28*1000))</f>
        <v/>
      </c>
    </row>
    <row r="29" spans="1:12">
      <c r="A29" s="3"/>
      <c r="B29" s="4"/>
      <c r="C29" s="4">
        <f>IF(D29="","",IF(ISNUMBER(SEARCH("tiktok",D29)),"TikTok",IF(ISNUMBER(SEARCH("instagram",D29)),"Instagram",IF(OR(ISNUMBER(SEARCH("youtube",D29)),ISNUMBER(SEARCH("youtu.be",D29))),"YouTube","Other"))))</f>
        <v/>
      </c>
      <c r="D29" s="4"/>
      <c r="E29" s="5"/>
      <c r="F29" s="6"/>
      <c r="G29" s="6"/>
      <c r="H29" s="6"/>
      <c r="I29" s="6"/>
      <c r="J29" s="6"/>
      <c r="K29" s="7">
        <f>IF(COUNT(F29:G29)&lt;2,"",IF(F29=0,"",SUM(G29:I29)/F29))</f>
        <v/>
      </c>
      <c r="L29" s="5">
        <f>IF(COUNT(E29:F29)&lt;2,"",IF(F29=0,"",E29/F29*1000))</f>
        <v/>
      </c>
    </row>
    <row r="30" spans="1:12">
      <c r="A30" s="3"/>
      <c r="B30" s="4"/>
      <c r="C30" s="4">
        <f>IF(D30="","",IF(ISNUMBER(SEARCH("tiktok",D30)),"TikTok",IF(ISNUMBER(SEARCH("instagram",D30)),"Instagram",IF(OR(ISNUMBER(SEARCH("youtube",D30)),ISNUMBER(SEARCH("youtu.be",D30))),"YouTube","Other"))))</f>
        <v/>
      </c>
      <c r="D30" s="4"/>
      <c r="E30" s="5"/>
      <c r="F30" s="6"/>
      <c r="G30" s="6"/>
      <c r="H30" s="6"/>
      <c r="I30" s="6"/>
      <c r="J30" s="6"/>
      <c r="K30" s="7">
        <f>IF(COUNT(F30:G30)&lt;2,"",IF(F30=0,"",SUM(G30:I30)/F30))</f>
        <v/>
      </c>
      <c r="L30" s="5">
        <f>IF(COUNT(E30:F30)&lt;2,"",IF(F30=0,"",E30/F30*1000))</f>
        <v/>
      </c>
    </row>
    <row r="31" spans="1:12">
      <c r="A31" s="3"/>
      <c r="B31" s="4"/>
      <c r="C31" s="4">
        <f>IF(D31="","",IF(ISNUMBER(SEARCH("tiktok",D31)),"TikTok",IF(ISNUMBER(SEARCH("instagram",D31)),"Instagram",IF(OR(ISNUMBER(SEARCH("youtube",D31)),ISNUMBER(SEARCH("youtu.be",D31))),"YouTube","Other"))))</f>
        <v/>
      </c>
      <c r="D31" s="4"/>
      <c r="E31" s="5"/>
      <c r="F31" s="6"/>
      <c r="G31" s="6"/>
      <c r="H31" s="6"/>
      <c r="I31" s="6"/>
      <c r="J31" s="6"/>
      <c r="K31" s="7">
        <f>IF(COUNT(F31:G31)&lt;2,"",IF(F31=0,"",SUM(G31:I31)/F31))</f>
        <v/>
      </c>
      <c r="L31" s="5">
        <f>IF(COUNT(E31:F31)&lt;2,"",IF(F31=0,"",E31/F31*1000))</f>
        <v/>
      </c>
    </row>
    <row r="32" spans="1:12">
      <c r="A32" s="3"/>
      <c r="B32" s="4"/>
      <c r="C32" s="4">
        <f>IF(D32="","",IF(ISNUMBER(SEARCH("tiktok",D32)),"TikTok",IF(ISNUMBER(SEARCH("instagram",D32)),"Instagram",IF(OR(ISNUMBER(SEARCH("youtube",D32)),ISNUMBER(SEARCH("youtu.be",D32))),"YouTube","Other"))))</f>
        <v/>
      </c>
      <c r="D32" s="4"/>
      <c r="E32" s="5"/>
      <c r="F32" s="6"/>
      <c r="G32" s="6"/>
      <c r="H32" s="6"/>
      <c r="I32" s="6"/>
      <c r="J32" s="6"/>
      <c r="K32" s="7">
        <f>IF(COUNT(F32:G32)&lt;2,"",IF(F32=0,"",SUM(G32:I32)/F32))</f>
        <v/>
      </c>
      <c r="L32" s="5">
        <f>IF(COUNT(E32:F32)&lt;2,"",IF(F32=0,"",E32/F32*1000))</f>
        <v/>
      </c>
    </row>
    <row r="33" spans="1:12">
      <c r="A33" s="3"/>
      <c r="B33" s="4"/>
      <c r="C33" s="4">
        <f>IF(D33="","",IF(ISNUMBER(SEARCH("tiktok",D33)),"TikTok",IF(ISNUMBER(SEARCH("instagram",D33)),"Instagram",IF(OR(ISNUMBER(SEARCH("youtube",D33)),ISNUMBER(SEARCH("youtu.be",D33))),"YouTube","Other"))))</f>
        <v/>
      </c>
      <c r="D33" s="4"/>
      <c r="E33" s="5"/>
      <c r="F33" s="6"/>
      <c r="G33" s="6"/>
      <c r="H33" s="6"/>
      <c r="I33" s="6"/>
      <c r="J33" s="6"/>
      <c r="K33" s="7">
        <f>IF(COUNT(F33:G33)&lt;2,"",IF(F33=0,"",SUM(G33:I33)/F33))</f>
        <v/>
      </c>
      <c r="L33" s="5">
        <f>IF(COUNT(E33:F33)&lt;2,"",IF(F33=0,"",E33/F33*1000))</f>
        <v/>
      </c>
    </row>
    <row r="34" spans="1:12">
      <c r="A34" s="3"/>
      <c r="B34" s="4"/>
      <c r="C34" s="4">
        <f>IF(D34="","",IF(ISNUMBER(SEARCH("tiktok",D34)),"TikTok",IF(ISNUMBER(SEARCH("instagram",D34)),"Instagram",IF(OR(ISNUMBER(SEARCH("youtube",D34)),ISNUMBER(SEARCH("youtu.be",D34))),"YouTube","Other"))))</f>
        <v/>
      </c>
      <c r="D34" s="4"/>
      <c r="E34" s="5"/>
      <c r="F34" s="6"/>
      <c r="G34" s="6"/>
      <c r="H34" s="6"/>
      <c r="I34" s="6"/>
      <c r="J34" s="6"/>
      <c r="K34" s="7">
        <f>IF(COUNT(F34:G34)&lt;2,"",IF(F34=0,"",SUM(G34:I34)/F34))</f>
        <v/>
      </c>
      <c r="L34" s="5">
        <f>IF(COUNT(E34:F34)&lt;2,"",IF(F34=0,"",E34/F34*1000))</f>
        <v/>
      </c>
    </row>
    <row r="35" spans="1:12">
      <c r="A35" s="3"/>
      <c r="B35" s="4"/>
      <c r="C35" s="4">
        <f>IF(D35="","",IF(ISNUMBER(SEARCH("tiktok",D35)),"TikTok",IF(ISNUMBER(SEARCH("instagram",D35)),"Instagram",IF(OR(ISNUMBER(SEARCH("youtube",D35)),ISNUMBER(SEARCH("youtu.be",D35))),"YouTube","Other"))))</f>
        <v/>
      </c>
      <c r="D35" s="4"/>
      <c r="E35" s="5"/>
      <c r="F35" s="6"/>
      <c r="G35" s="6"/>
      <c r="H35" s="6"/>
      <c r="I35" s="6"/>
      <c r="J35" s="6"/>
      <c r="K35" s="7">
        <f>IF(COUNT(F35:G35)&lt;2,"",IF(F35=0,"",SUM(G35:I35)/F35))</f>
        <v/>
      </c>
      <c r="L35" s="5">
        <f>IF(COUNT(E35:F35)&lt;2,"",IF(F35=0,"",E35/F35*1000))</f>
        <v/>
      </c>
    </row>
    <row r="36" spans="1:12">
      <c r="A36" s="3"/>
      <c r="B36" s="4"/>
      <c r="C36" s="4">
        <f>IF(D36="","",IF(ISNUMBER(SEARCH("tiktok",D36)),"TikTok",IF(ISNUMBER(SEARCH("instagram",D36)),"Instagram",IF(OR(ISNUMBER(SEARCH("youtube",D36)),ISNUMBER(SEARCH("youtu.be",D36))),"YouTube","Other"))))</f>
        <v/>
      </c>
      <c r="D36" s="4"/>
      <c r="E36" s="5"/>
      <c r="F36" s="6"/>
      <c r="G36" s="6"/>
      <c r="H36" s="6"/>
      <c r="I36" s="6"/>
      <c r="J36" s="6"/>
      <c r="K36" s="7">
        <f>IF(COUNT(F36:G36)&lt;2,"",IF(F36=0,"",SUM(G36:I36)/F36))</f>
        <v/>
      </c>
      <c r="L36" s="5">
        <f>IF(COUNT(E36:F36)&lt;2,"",IF(F36=0,"",E36/F36*1000))</f>
        <v/>
      </c>
    </row>
    <row r="37" spans="1:12">
      <c r="A37" s="3"/>
      <c r="B37" s="4"/>
      <c r="C37" s="4">
        <f>IF(D37="","",IF(ISNUMBER(SEARCH("tiktok",D37)),"TikTok",IF(ISNUMBER(SEARCH("instagram",D37)),"Instagram",IF(OR(ISNUMBER(SEARCH("youtube",D37)),ISNUMBER(SEARCH("youtu.be",D37))),"YouTube","Other"))))</f>
        <v/>
      </c>
      <c r="D37" s="4"/>
      <c r="E37" s="5"/>
      <c r="F37" s="6"/>
      <c r="G37" s="6"/>
      <c r="H37" s="6"/>
      <c r="I37" s="6"/>
      <c r="J37" s="6"/>
      <c r="K37" s="7">
        <f>IF(COUNT(F37:G37)&lt;2,"",IF(F37=0,"",SUM(G37:I37)/F37))</f>
        <v/>
      </c>
      <c r="L37" s="5">
        <f>IF(COUNT(E37:F37)&lt;2,"",IF(F37=0,"",E37/F37*1000))</f>
        <v/>
      </c>
    </row>
    <row r="38" spans="1:12">
      <c r="A38" s="3"/>
      <c r="B38" s="4"/>
      <c r="C38" s="4">
        <f>IF(D38="","",IF(ISNUMBER(SEARCH("tiktok",D38)),"TikTok",IF(ISNUMBER(SEARCH("instagram",D38)),"Instagram",IF(OR(ISNUMBER(SEARCH("youtube",D38)),ISNUMBER(SEARCH("youtu.be",D38))),"YouTube","Other"))))</f>
        <v/>
      </c>
      <c r="D38" s="4"/>
      <c r="E38" s="5"/>
      <c r="F38" s="6"/>
      <c r="G38" s="6"/>
      <c r="H38" s="6"/>
      <c r="I38" s="6"/>
      <c r="J38" s="6"/>
      <c r="K38" s="7">
        <f>IF(COUNT(F38:G38)&lt;2,"",IF(F38=0,"",SUM(G38:I38)/F38))</f>
        <v/>
      </c>
      <c r="L38" s="5">
        <f>IF(COUNT(E38:F38)&lt;2,"",IF(F38=0,"",E38/F38*1000))</f>
        <v/>
      </c>
    </row>
    <row r="39" spans="1:12">
      <c r="A39" s="3"/>
      <c r="B39" s="4"/>
      <c r="C39" s="4">
        <f>IF(D39="","",IF(ISNUMBER(SEARCH("tiktok",D39)),"TikTok",IF(ISNUMBER(SEARCH("instagram",D39)),"Instagram",IF(OR(ISNUMBER(SEARCH("youtube",D39)),ISNUMBER(SEARCH("youtu.be",D39))),"YouTube","Other"))))</f>
        <v/>
      </c>
      <c r="D39" s="4"/>
      <c r="E39" s="5"/>
      <c r="F39" s="6"/>
      <c r="G39" s="6"/>
      <c r="H39" s="6"/>
      <c r="I39" s="6"/>
      <c r="J39" s="6"/>
      <c r="K39" s="7">
        <f>IF(COUNT(F39:G39)&lt;2,"",IF(F39=0,"",SUM(G39:I39)/F39))</f>
        <v/>
      </c>
      <c r="L39" s="5">
        <f>IF(COUNT(E39:F39)&lt;2,"",IF(F39=0,"",E39/F39*1000))</f>
        <v/>
      </c>
    </row>
    <row r="40" spans="1:12">
      <c r="A40" s="3"/>
      <c r="B40" s="4"/>
      <c r="C40" s="4">
        <f>IF(D40="","",IF(ISNUMBER(SEARCH("tiktok",D40)),"TikTok",IF(ISNUMBER(SEARCH("instagram",D40)),"Instagram",IF(OR(ISNUMBER(SEARCH("youtube",D40)),ISNUMBER(SEARCH("youtu.be",D40))),"YouTube","Other"))))</f>
        <v/>
      </c>
      <c r="D40" s="4"/>
      <c r="E40" s="5"/>
      <c r="F40" s="6"/>
      <c r="G40" s="6"/>
      <c r="H40" s="6"/>
      <c r="I40" s="6"/>
      <c r="J40" s="6"/>
      <c r="K40" s="7">
        <f>IF(COUNT(F40:G40)&lt;2,"",IF(F40=0,"",SUM(G40:I40)/F40))</f>
        <v/>
      </c>
      <c r="L40" s="5">
        <f>IF(COUNT(E40:F40)&lt;2,"",IF(F40=0,"",E40/F40*1000))</f>
        <v/>
      </c>
    </row>
    <row r="41" spans="1:12">
      <c r="A41" s="3"/>
      <c r="B41" s="4"/>
      <c r="C41" s="4">
        <f>IF(D41="","",IF(ISNUMBER(SEARCH("tiktok",D41)),"TikTok",IF(ISNUMBER(SEARCH("instagram",D41)),"Instagram",IF(OR(ISNUMBER(SEARCH("youtube",D41)),ISNUMBER(SEARCH("youtu.be",D41))),"YouTube","Other"))))</f>
        <v/>
      </c>
      <c r="D41" s="4"/>
      <c r="E41" s="5"/>
      <c r="F41" s="6"/>
      <c r="G41" s="6"/>
      <c r="H41" s="6"/>
      <c r="I41" s="6"/>
      <c r="J41" s="6"/>
      <c r="K41" s="7">
        <f>IF(COUNT(F41:G41)&lt;2,"",IF(F41=0,"",SUM(G41:I41)/F41))</f>
        <v/>
      </c>
      <c r="L41" s="5">
        <f>IF(COUNT(E41:F41)&lt;2,"",IF(F41=0,"",E41/F41*1000))</f>
        <v/>
      </c>
    </row>
    <row r="42" spans="1:12">
      <c r="A42" s="3"/>
      <c r="B42" s="4"/>
      <c r="C42" s="4">
        <f>IF(D42="","",IF(ISNUMBER(SEARCH("tiktok",D42)),"TikTok",IF(ISNUMBER(SEARCH("instagram",D42)),"Instagram",IF(OR(ISNUMBER(SEARCH("youtube",D42)),ISNUMBER(SEARCH("youtu.be",D42))),"YouTube","Other"))))</f>
        <v/>
      </c>
      <c r="D42" s="4"/>
      <c r="E42" s="5"/>
      <c r="F42" s="6"/>
      <c r="G42" s="6"/>
      <c r="H42" s="6"/>
      <c r="I42" s="6"/>
      <c r="J42" s="6"/>
      <c r="K42" s="7">
        <f>IF(COUNT(F42:G42)&lt;2,"",IF(F42=0,"",SUM(G42:I42)/F42))</f>
        <v/>
      </c>
      <c r="L42" s="5">
        <f>IF(COUNT(E42:F42)&lt;2,"",IF(F42=0,"",E42/F42*1000))</f>
        <v/>
      </c>
    </row>
    <row r="43" spans="1:12">
      <c r="A43" s="3"/>
      <c r="B43" s="4"/>
      <c r="C43" s="4">
        <f>IF(D43="","",IF(ISNUMBER(SEARCH("tiktok",D43)),"TikTok",IF(ISNUMBER(SEARCH("instagram",D43)),"Instagram",IF(OR(ISNUMBER(SEARCH("youtube",D43)),ISNUMBER(SEARCH("youtu.be",D43))),"YouTube","Other"))))</f>
        <v/>
      </c>
      <c r="D43" s="4"/>
      <c r="E43" s="5"/>
      <c r="F43" s="6"/>
      <c r="G43" s="6"/>
      <c r="H43" s="6"/>
      <c r="I43" s="6"/>
      <c r="J43" s="6"/>
      <c r="K43" s="7">
        <f>IF(COUNT(F43:G43)&lt;2,"",IF(F43=0,"",SUM(G43:I43)/F43))</f>
        <v/>
      </c>
      <c r="L43" s="5">
        <f>IF(COUNT(E43:F43)&lt;2,"",IF(F43=0,"",E43/F43*1000))</f>
        <v/>
      </c>
    </row>
    <row r="44" spans="1:12">
      <c r="A44" s="3"/>
      <c r="B44" s="4"/>
      <c r="C44" s="4">
        <f>IF(D44="","",IF(ISNUMBER(SEARCH("tiktok",D44)),"TikTok",IF(ISNUMBER(SEARCH("instagram",D44)),"Instagram",IF(OR(ISNUMBER(SEARCH("youtube",D44)),ISNUMBER(SEARCH("youtu.be",D44))),"YouTube","Other"))))</f>
        <v/>
      </c>
      <c r="D44" s="4"/>
      <c r="E44" s="5"/>
      <c r="F44" s="6"/>
      <c r="G44" s="6"/>
      <c r="H44" s="6"/>
      <c r="I44" s="6"/>
      <c r="J44" s="6"/>
      <c r="K44" s="7">
        <f>IF(COUNT(F44:G44)&lt;2,"",IF(F44=0,"",SUM(G44:I44)/F44))</f>
        <v/>
      </c>
      <c r="L44" s="5">
        <f>IF(COUNT(E44:F44)&lt;2,"",IF(F44=0,"",E44/F44*1000))</f>
        <v/>
      </c>
    </row>
    <row r="45" spans="1:12">
      <c r="A45" s="3"/>
      <c r="B45" s="4"/>
      <c r="C45" s="4">
        <f>IF(D45="","",IF(ISNUMBER(SEARCH("tiktok",D45)),"TikTok",IF(ISNUMBER(SEARCH("instagram",D45)),"Instagram",IF(OR(ISNUMBER(SEARCH("youtube",D45)),ISNUMBER(SEARCH("youtu.be",D45))),"YouTube","Other"))))</f>
        <v/>
      </c>
      <c r="D45" s="4"/>
      <c r="E45" s="5"/>
      <c r="F45" s="6"/>
      <c r="G45" s="6"/>
      <c r="H45" s="6"/>
      <c r="I45" s="6"/>
      <c r="J45" s="6"/>
      <c r="K45" s="7">
        <f>IF(COUNT(F45:G45)&lt;2,"",IF(F45=0,"",SUM(G45:I45)/F45))</f>
        <v/>
      </c>
      <c r="L45" s="5">
        <f>IF(COUNT(E45:F45)&lt;2,"",IF(F45=0,"",E45/F45*1000))</f>
        <v/>
      </c>
    </row>
    <row r="46" spans="1:12">
      <c r="A46" s="3"/>
      <c r="B46" s="4"/>
      <c r="C46" s="4">
        <f>IF(D46="","",IF(ISNUMBER(SEARCH("tiktok",D46)),"TikTok",IF(ISNUMBER(SEARCH("instagram",D46)),"Instagram",IF(OR(ISNUMBER(SEARCH("youtube",D46)),ISNUMBER(SEARCH("youtu.be",D46))),"YouTube","Other"))))</f>
        <v/>
      </c>
      <c r="D46" s="4"/>
      <c r="E46" s="5"/>
      <c r="F46" s="6"/>
      <c r="G46" s="6"/>
      <c r="H46" s="6"/>
      <c r="I46" s="6"/>
      <c r="J46" s="6"/>
      <c r="K46" s="7">
        <f>IF(COUNT(F46:G46)&lt;2,"",IF(F46=0,"",SUM(G46:I46)/F46))</f>
        <v/>
      </c>
      <c r="L46" s="5">
        <f>IF(COUNT(E46:F46)&lt;2,"",IF(F46=0,"",E46/F46*1000))</f>
        <v/>
      </c>
    </row>
    <row r="47" spans="1:12">
      <c r="A47" s="3"/>
      <c r="B47" s="4"/>
      <c r="C47" s="4">
        <f>IF(D47="","",IF(ISNUMBER(SEARCH("tiktok",D47)),"TikTok",IF(ISNUMBER(SEARCH("instagram",D47)),"Instagram",IF(OR(ISNUMBER(SEARCH("youtube",D47)),ISNUMBER(SEARCH("youtu.be",D47))),"YouTube","Other"))))</f>
        <v/>
      </c>
      <c r="D47" s="4"/>
      <c r="E47" s="5"/>
      <c r="F47" s="6"/>
      <c r="G47" s="6"/>
      <c r="H47" s="6"/>
      <c r="I47" s="6"/>
      <c r="J47" s="6"/>
      <c r="K47" s="7">
        <f>IF(COUNT(F47:G47)&lt;2,"",IF(F47=0,"",SUM(G47:I47)/F47))</f>
        <v/>
      </c>
      <c r="L47" s="5">
        <f>IF(COUNT(E47:F47)&lt;2,"",IF(F47=0,"",E47/F47*1000))</f>
        <v/>
      </c>
    </row>
    <row r="48" spans="1:12">
      <c r="A48" s="3"/>
      <c r="B48" s="4"/>
      <c r="C48" s="4">
        <f>IF(D48="","",IF(ISNUMBER(SEARCH("tiktok",D48)),"TikTok",IF(ISNUMBER(SEARCH("instagram",D48)),"Instagram",IF(OR(ISNUMBER(SEARCH("youtube",D48)),ISNUMBER(SEARCH("youtu.be",D48))),"YouTube","Other"))))</f>
        <v/>
      </c>
      <c r="D48" s="4"/>
      <c r="E48" s="5"/>
      <c r="F48" s="6"/>
      <c r="G48" s="6"/>
      <c r="H48" s="6"/>
      <c r="I48" s="6"/>
      <c r="J48" s="6"/>
      <c r="K48" s="7">
        <f>IF(COUNT(F48:G48)&lt;2,"",IF(F48=0,"",SUM(G48:I48)/F48))</f>
        <v/>
      </c>
      <c r="L48" s="5">
        <f>IF(COUNT(E48:F48)&lt;2,"",IF(F48=0,"",E48/F48*1000))</f>
        <v/>
      </c>
    </row>
    <row r="49" spans="1:12">
      <c r="A49" s="3"/>
      <c r="B49" s="4"/>
      <c r="C49" s="4">
        <f>IF(D49="","",IF(ISNUMBER(SEARCH("tiktok",D49)),"TikTok",IF(ISNUMBER(SEARCH("instagram",D49)),"Instagram",IF(OR(ISNUMBER(SEARCH("youtube",D49)),ISNUMBER(SEARCH("youtu.be",D49))),"YouTube","Other"))))</f>
        <v/>
      </c>
      <c r="D49" s="4"/>
      <c r="E49" s="5"/>
      <c r="F49" s="6"/>
      <c r="G49" s="6"/>
      <c r="H49" s="6"/>
      <c r="I49" s="6"/>
      <c r="J49" s="6"/>
      <c r="K49" s="7">
        <f>IF(COUNT(F49:G49)&lt;2,"",IF(F49=0,"",SUM(G49:I49)/F49))</f>
        <v/>
      </c>
      <c r="L49" s="5">
        <f>IF(COUNT(E49:F49)&lt;2,"",IF(F49=0,"",E49/F49*1000))</f>
        <v/>
      </c>
    </row>
    <row r="50" spans="1:12">
      <c r="A50" s="3"/>
      <c r="B50" s="4"/>
      <c r="C50" s="4">
        <f>IF(D50="","",IF(ISNUMBER(SEARCH("tiktok",D50)),"TikTok",IF(ISNUMBER(SEARCH("instagram",D50)),"Instagram",IF(OR(ISNUMBER(SEARCH("youtube",D50)),ISNUMBER(SEARCH("youtu.be",D50))),"YouTube","Other"))))</f>
        <v/>
      </c>
      <c r="D50" s="4"/>
      <c r="E50" s="5"/>
      <c r="F50" s="6"/>
      <c r="G50" s="6"/>
      <c r="H50" s="6"/>
      <c r="I50" s="6"/>
      <c r="J50" s="6"/>
      <c r="K50" s="7">
        <f>IF(COUNT(F50:G50)&lt;2,"",IF(F50=0,"",SUM(G50:I50)/F50))</f>
        <v/>
      </c>
      <c r="L50" s="5">
        <f>IF(COUNT(E50:F50)&lt;2,"",IF(F50=0,"",E50/F50*1000))</f>
        <v/>
      </c>
    </row>
    <row r="51" spans="1:12">
      <c r="A51" s="3"/>
      <c r="B51" s="4"/>
      <c r="C51" s="4">
        <f>IF(D51="","",IF(ISNUMBER(SEARCH("tiktok",D51)),"TikTok",IF(ISNUMBER(SEARCH("instagram",D51)),"Instagram",IF(OR(ISNUMBER(SEARCH("youtube",D51)),ISNUMBER(SEARCH("youtu.be",D51))),"YouTube","Other"))))</f>
        <v/>
      </c>
      <c r="D51" s="4"/>
      <c r="E51" s="5"/>
      <c r="F51" s="6"/>
      <c r="G51" s="6"/>
      <c r="H51" s="6"/>
      <c r="I51" s="6"/>
      <c r="J51" s="6"/>
      <c r="K51" s="7">
        <f>IF(COUNT(F51:G51)&lt;2,"",IF(F51=0,"",SUM(G51:I51)/F51))</f>
        <v/>
      </c>
      <c r="L51" s="5">
        <f>IF(COUNT(E51:F51)&lt;2,"",IF(F51=0,"",E51/F51*1000))</f>
        <v/>
      </c>
    </row>
    <row r="52" spans="1:12">
      <c r="A52" s="3"/>
      <c r="B52" s="4"/>
      <c r="C52" s="4">
        <f>IF(D52="","",IF(ISNUMBER(SEARCH("tiktok",D52)),"TikTok",IF(ISNUMBER(SEARCH("instagram",D52)),"Instagram",IF(OR(ISNUMBER(SEARCH("youtube",D52)),ISNUMBER(SEARCH("youtu.be",D52))),"YouTube","Other"))))</f>
        <v/>
      </c>
      <c r="D52" s="4"/>
      <c r="E52" s="5"/>
      <c r="F52" s="6"/>
      <c r="G52" s="6"/>
      <c r="H52" s="6"/>
      <c r="I52" s="6"/>
      <c r="J52" s="6"/>
      <c r="K52" s="7">
        <f>IF(COUNT(F52:G52)&lt;2,"",IF(F52=0,"",SUM(G52:I52)/F52))</f>
        <v/>
      </c>
      <c r="L52" s="5">
        <f>IF(COUNT(E52:F52)&lt;2,"",IF(F52=0,"",E52/F52*1000))</f>
        <v/>
      </c>
    </row>
    <row r="53" spans="1:12">
      <c r="A53" s="3"/>
      <c r="B53" s="4"/>
      <c r="C53" s="4">
        <f>IF(D53="","",IF(ISNUMBER(SEARCH("tiktok",D53)),"TikTok",IF(ISNUMBER(SEARCH("instagram",D53)),"Instagram",IF(OR(ISNUMBER(SEARCH("youtube",D53)),ISNUMBER(SEARCH("youtu.be",D53))),"YouTube","Other"))))</f>
        <v/>
      </c>
      <c r="D53" s="4"/>
      <c r="E53" s="5"/>
      <c r="F53" s="6"/>
      <c r="G53" s="6"/>
      <c r="H53" s="6"/>
      <c r="I53" s="6"/>
      <c r="J53" s="6"/>
      <c r="K53" s="7">
        <f>IF(COUNT(F53:G53)&lt;2,"",IF(F53=0,"",SUM(G53:I53)/F53))</f>
        <v/>
      </c>
      <c r="L53" s="5">
        <f>IF(COUNT(E53:F53)&lt;2,"",IF(F53=0,"",E53/F53*1000))</f>
        <v/>
      </c>
    </row>
    <row r="54" spans="1:12">
      <c r="A54" s="3"/>
      <c r="B54" s="4"/>
      <c r="C54" s="4">
        <f>IF(D54="","",IF(ISNUMBER(SEARCH("tiktok",D54)),"TikTok",IF(ISNUMBER(SEARCH("instagram",D54)),"Instagram",IF(OR(ISNUMBER(SEARCH("youtube",D54)),ISNUMBER(SEARCH("youtu.be",D54))),"YouTube","Other"))))</f>
        <v/>
      </c>
      <c r="D54" s="4"/>
      <c r="E54" s="5"/>
      <c r="F54" s="6"/>
      <c r="G54" s="6"/>
      <c r="H54" s="6"/>
      <c r="I54" s="6"/>
      <c r="J54" s="6"/>
      <c r="K54" s="7">
        <f>IF(COUNT(F54:G54)&lt;2,"",IF(F54=0,"",SUM(G54:I54)/F54))</f>
        <v/>
      </c>
      <c r="L54" s="5">
        <f>IF(COUNT(E54:F54)&lt;2,"",IF(F54=0,"",E54/F54*1000))</f>
        <v/>
      </c>
    </row>
    <row r="55" spans="1:12">
      <c r="A55" s="3"/>
      <c r="B55" s="4"/>
      <c r="C55" s="4">
        <f>IF(D55="","",IF(ISNUMBER(SEARCH("tiktok",D55)),"TikTok",IF(ISNUMBER(SEARCH("instagram",D55)),"Instagram",IF(OR(ISNUMBER(SEARCH("youtube",D55)),ISNUMBER(SEARCH("youtu.be",D55))),"YouTube","Other"))))</f>
        <v/>
      </c>
      <c r="D55" s="4"/>
      <c r="E55" s="5"/>
      <c r="F55" s="6"/>
      <c r="G55" s="6"/>
      <c r="H55" s="6"/>
      <c r="I55" s="6"/>
      <c r="J55" s="6"/>
      <c r="K55" s="7">
        <f>IF(COUNT(F55:G55)&lt;2,"",IF(F55=0,"",SUM(G55:I55)/F55))</f>
        <v/>
      </c>
      <c r="L55" s="5">
        <f>IF(COUNT(E55:F55)&lt;2,"",IF(F55=0,"",E55/F55*1000))</f>
        <v/>
      </c>
    </row>
    <row r="56" spans="1:12">
      <c r="A56" s="3"/>
      <c r="B56" s="4"/>
      <c r="C56" s="4">
        <f>IF(D56="","",IF(ISNUMBER(SEARCH("tiktok",D56)),"TikTok",IF(ISNUMBER(SEARCH("instagram",D56)),"Instagram",IF(OR(ISNUMBER(SEARCH("youtube",D56)),ISNUMBER(SEARCH("youtu.be",D56))),"YouTube","Other"))))</f>
        <v/>
      </c>
      <c r="D56" s="4"/>
      <c r="E56" s="5"/>
      <c r="F56" s="6"/>
      <c r="G56" s="6"/>
      <c r="H56" s="6"/>
      <c r="I56" s="6"/>
      <c r="J56" s="6"/>
      <c r="K56" s="7">
        <f>IF(COUNT(F56:G56)&lt;2,"",IF(F56=0,"",SUM(G56:I56)/F56))</f>
        <v/>
      </c>
      <c r="L56" s="5">
        <f>IF(COUNT(E56:F56)&lt;2,"",IF(F56=0,"",E56/F56*1000))</f>
        <v/>
      </c>
    </row>
    <row r="57" spans="1:12">
      <c r="A57" s="3"/>
      <c r="B57" s="4"/>
      <c r="C57" s="4">
        <f>IF(D57="","",IF(ISNUMBER(SEARCH("tiktok",D57)),"TikTok",IF(ISNUMBER(SEARCH("instagram",D57)),"Instagram",IF(OR(ISNUMBER(SEARCH("youtube",D57)),ISNUMBER(SEARCH("youtu.be",D57))),"YouTube","Other"))))</f>
        <v/>
      </c>
      <c r="D57" s="4"/>
      <c r="E57" s="5"/>
      <c r="F57" s="6"/>
      <c r="G57" s="6"/>
      <c r="H57" s="6"/>
      <c r="I57" s="6"/>
      <c r="J57" s="6"/>
      <c r="K57" s="7">
        <f>IF(COUNT(F57:G57)&lt;2,"",IF(F57=0,"",SUM(G57:I57)/F57))</f>
        <v/>
      </c>
      <c r="L57" s="5">
        <f>IF(COUNT(E57:F57)&lt;2,"",IF(F57=0,"",E57/F57*1000))</f>
        <v/>
      </c>
    </row>
    <row r="58" spans="1:12">
      <c r="A58" s="3"/>
      <c r="B58" s="4"/>
      <c r="C58" s="4">
        <f>IF(D58="","",IF(ISNUMBER(SEARCH("tiktok",D58)),"TikTok",IF(ISNUMBER(SEARCH("instagram",D58)),"Instagram",IF(OR(ISNUMBER(SEARCH("youtube",D58)),ISNUMBER(SEARCH("youtu.be",D58))),"YouTube","Other"))))</f>
        <v/>
      </c>
      <c r="D58" s="4"/>
      <c r="E58" s="5"/>
      <c r="F58" s="6"/>
      <c r="G58" s="6"/>
      <c r="H58" s="6"/>
      <c r="I58" s="6"/>
      <c r="J58" s="6"/>
      <c r="K58" s="7">
        <f>IF(COUNT(F58:G58)&lt;2,"",IF(F58=0,"",SUM(G58:I58)/F58))</f>
        <v/>
      </c>
      <c r="L58" s="5">
        <f>IF(COUNT(E58:F58)&lt;2,"",IF(F58=0,"",E58/F58*1000))</f>
        <v/>
      </c>
    </row>
    <row r="59" spans="1:12">
      <c r="A59" s="3"/>
      <c r="B59" s="4"/>
      <c r="C59" s="4">
        <f>IF(D59="","",IF(ISNUMBER(SEARCH("tiktok",D59)),"TikTok",IF(ISNUMBER(SEARCH("instagram",D59)),"Instagram",IF(OR(ISNUMBER(SEARCH("youtube",D59)),ISNUMBER(SEARCH("youtu.be",D59))),"YouTube","Other"))))</f>
        <v/>
      </c>
      <c r="D59" s="4"/>
      <c r="E59" s="5"/>
      <c r="F59" s="6"/>
      <c r="G59" s="6"/>
      <c r="H59" s="6"/>
      <c r="I59" s="6"/>
      <c r="J59" s="6"/>
      <c r="K59" s="7">
        <f>IF(COUNT(F59:G59)&lt;2,"",IF(F59=0,"",SUM(G59:I59)/F59))</f>
        <v/>
      </c>
      <c r="L59" s="5">
        <f>IF(COUNT(E59:F59)&lt;2,"",IF(F59=0,"",E59/F59*1000))</f>
        <v/>
      </c>
    </row>
    <row r="60" spans="1:12">
      <c r="A60" s="3"/>
      <c r="B60" s="4"/>
      <c r="C60" s="4">
        <f>IF(D60="","",IF(ISNUMBER(SEARCH("tiktok",D60)),"TikTok",IF(ISNUMBER(SEARCH("instagram",D60)),"Instagram",IF(OR(ISNUMBER(SEARCH("youtube",D60)),ISNUMBER(SEARCH("youtu.be",D60))),"YouTube","Other"))))</f>
        <v/>
      </c>
      <c r="D60" s="4"/>
      <c r="E60" s="5"/>
      <c r="F60" s="6"/>
      <c r="G60" s="6"/>
      <c r="H60" s="6"/>
      <c r="I60" s="6"/>
      <c r="J60" s="6"/>
      <c r="K60" s="7">
        <f>IF(COUNT(F60:G60)&lt;2,"",IF(F60=0,"",SUM(G60:I60)/F60))</f>
        <v/>
      </c>
      <c r="L60" s="5">
        <f>IF(COUNT(E60:F60)&lt;2,"",IF(F60=0,"",E60/F60*1000))</f>
        <v/>
      </c>
    </row>
    <row r="61" spans="1:12">
      <c r="A61" s="3"/>
      <c r="B61" s="4"/>
      <c r="C61" s="4">
        <f>IF(D61="","",IF(ISNUMBER(SEARCH("tiktok",D61)),"TikTok",IF(ISNUMBER(SEARCH("instagram",D61)),"Instagram",IF(OR(ISNUMBER(SEARCH("youtube",D61)),ISNUMBER(SEARCH("youtu.be",D61))),"YouTube","Other"))))</f>
        <v/>
      </c>
      <c r="D61" s="4"/>
      <c r="E61" s="5"/>
      <c r="F61" s="6"/>
      <c r="G61" s="6"/>
      <c r="H61" s="6"/>
      <c r="I61" s="6"/>
      <c r="J61" s="6"/>
      <c r="K61" s="7">
        <f>IF(COUNT(F61:G61)&lt;2,"",IF(F61=0,"",SUM(G61:I61)/F61))</f>
        <v/>
      </c>
      <c r="L61" s="5">
        <f>IF(COUNT(E61:F61)&lt;2,"",IF(F61=0,"",E61/F61*1000))</f>
        <v/>
      </c>
    </row>
    <row r="62" spans="1:12">
      <c r="A62" s="3"/>
      <c r="B62" s="4"/>
      <c r="C62" s="4">
        <f>IF(D62="","",IF(ISNUMBER(SEARCH("tiktok",D62)),"TikTok",IF(ISNUMBER(SEARCH("instagram",D62)),"Instagram",IF(OR(ISNUMBER(SEARCH("youtube",D62)),ISNUMBER(SEARCH("youtu.be",D62))),"YouTube","Other"))))</f>
        <v/>
      </c>
      <c r="D62" s="4"/>
      <c r="E62" s="5"/>
      <c r="F62" s="6"/>
      <c r="G62" s="6"/>
      <c r="H62" s="6"/>
      <c r="I62" s="6"/>
      <c r="J62" s="6"/>
      <c r="K62" s="7">
        <f>IF(COUNT(F62:G62)&lt;2,"",IF(F62=0,"",SUM(G62:I62)/F62))</f>
        <v/>
      </c>
      <c r="L62" s="5">
        <f>IF(COUNT(E62:F62)&lt;2,"",IF(F62=0,"",E62/F62*1000))</f>
        <v/>
      </c>
    </row>
    <row r="63" spans="1:12">
      <c r="A63" s="3"/>
      <c r="B63" s="4"/>
      <c r="C63" s="4">
        <f>IF(D63="","",IF(ISNUMBER(SEARCH("tiktok",D63)),"TikTok",IF(ISNUMBER(SEARCH("instagram",D63)),"Instagram",IF(OR(ISNUMBER(SEARCH("youtube",D63)),ISNUMBER(SEARCH("youtu.be",D63))),"YouTube","Other"))))</f>
        <v/>
      </c>
      <c r="D63" s="4"/>
      <c r="E63" s="5"/>
      <c r="F63" s="6"/>
      <c r="G63" s="6"/>
      <c r="H63" s="6"/>
      <c r="I63" s="6"/>
      <c r="J63" s="6"/>
      <c r="K63" s="7">
        <f>IF(COUNT(F63:G63)&lt;2,"",IF(F63=0,"",SUM(G63:I63)/F63))</f>
        <v/>
      </c>
      <c r="L63" s="5">
        <f>IF(COUNT(E63:F63)&lt;2,"",IF(F63=0,"",E63/F63*1000))</f>
        <v/>
      </c>
    </row>
    <row r="64" spans="1:12">
      <c r="A64" s="3"/>
      <c r="B64" s="4"/>
      <c r="C64" s="4">
        <f>IF(D64="","",IF(ISNUMBER(SEARCH("tiktok",D64)),"TikTok",IF(ISNUMBER(SEARCH("instagram",D64)),"Instagram",IF(OR(ISNUMBER(SEARCH("youtube",D64)),ISNUMBER(SEARCH("youtu.be",D64))),"YouTube","Other"))))</f>
        <v/>
      </c>
      <c r="D64" s="4"/>
      <c r="E64" s="5"/>
      <c r="F64" s="6"/>
      <c r="G64" s="6"/>
      <c r="H64" s="6"/>
      <c r="I64" s="6"/>
      <c r="J64" s="6"/>
      <c r="K64" s="7">
        <f>IF(COUNT(F64:G64)&lt;2,"",IF(F64=0,"",SUM(G64:I64)/F64))</f>
        <v/>
      </c>
      <c r="L64" s="5">
        <f>IF(COUNT(E64:F64)&lt;2,"",IF(F64=0,"",E64/F64*1000))</f>
        <v/>
      </c>
    </row>
    <row r="65" spans="1:12">
      <c r="A65" s="3"/>
      <c r="B65" s="4"/>
      <c r="C65" s="4">
        <f>IF(D65="","",IF(ISNUMBER(SEARCH("tiktok",D65)),"TikTok",IF(ISNUMBER(SEARCH("instagram",D65)),"Instagram",IF(OR(ISNUMBER(SEARCH("youtube",D65)),ISNUMBER(SEARCH("youtu.be",D65))),"YouTube","Other"))))</f>
        <v/>
      </c>
      <c r="D65" s="4"/>
      <c r="E65" s="5"/>
      <c r="F65" s="6"/>
      <c r="G65" s="6"/>
      <c r="H65" s="6"/>
      <c r="I65" s="6"/>
      <c r="J65" s="6"/>
      <c r="K65" s="7">
        <f>IF(COUNT(F65:G65)&lt;2,"",IF(F65=0,"",SUM(G65:I65)/F65))</f>
        <v/>
      </c>
      <c r="L65" s="5">
        <f>IF(COUNT(E65:F65)&lt;2,"",IF(F65=0,"",E65/F65*1000))</f>
        <v/>
      </c>
    </row>
    <row r="66" spans="1:12">
      <c r="A66" s="3"/>
      <c r="B66" s="4"/>
      <c r="C66" s="4">
        <f>IF(D66="","",IF(ISNUMBER(SEARCH("tiktok",D66)),"TikTok",IF(ISNUMBER(SEARCH("instagram",D66)),"Instagram",IF(OR(ISNUMBER(SEARCH("youtube",D66)),ISNUMBER(SEARCH("youtu.be",D66))),"YouTube","Other"))))</f>
        <v/>
      </c>
      <c r="D66" s="4"/>
      <c r="E66" s="5"/>
      <c r="F66" s="6"/>
      <c r="G66" s="6"/>
      <c r="H66" s="6"/>
      <c r="I66" s="6"/>
      <c r="J66" s="6"/>
      <c r="K66" s="7">
        <f>IF(COUNT(F66:G66)&lt;2,"",IF(F66=0,"",SUM(G66:I66)/F66))</f>
        <v/>
      </c>
      <c r="L66" s="5">
        <f>IF(COUNT(E66:F66)&lt;2,"",IF(F66=0,"",E66/F66*1000))</f>
        <v/>
      </c>
    </row>
    <row r="67" spans="1:12">
      <c r="A67" s="3"/>
      <c r="B67" s="4"/>
      <c r="C67" s="4">
        <f>IF(D67="","",IF(ISNUMBER(SEARCH("tiktok",D67)),"TikTok",IF(ISNUMBER(SEARCH("instagram",D67)),"Instagram",IF(OR(ISNUMBER(SEARCH("youtube",D67)),ISNUMBER(SEARCH("youtu.be",D67))),"YouTube","Other"))))</f>
        <v/>
      </c>
      <c r="D67" s="4"/>
      <c r="E67" s="5"/>
      <c r="F67" s="6"/>
      <c r="G67" s="6"/>
      <c r="H67" s="6"/>
      <c r="I67" s="6"/>
      <c r="J67" s="6"/>
      <c r="K67" s="7">
        <f>IF(COUNT(F67:G67)&lt;2,"",IF(F67=0,"",SUM(G67:I67)/F67))</f>
        <v/>
      </c>
      <c r="L67" s="5">
        <f>IF(COUNT(E67:F67)&lt;2,"",IF(F67=0,"",E67/F67*1000))</f>
        <v/>
      </c>
    </row>
    <row r="68" spans="1:12">
      <c r="A68" s="3"/>
      <c r="B68" s="4"/>
      <c r="C68" s="4">
        <f>IF(D68="","",IF(ISNUMBER(SEARCH("tiktok",D68)),"TikTok",IF(ISNUMBER(SEARCH("instagram",D68)),"Instagram",IF(OR(ISNUMBER(SEARCH("youtube",D68)),ISNUMBER(SEARCH("youtu.be",D68))),"YouTube","Other"))))</f>
        <v/>
      </c>
      <c r="D68" s="4"/>
      <c r="E68" s="5"/>
      <c r="F68" s="6"/>
      <c r="G68" s="6"/>
      <c r="H68" s="6"/>
      <c r="I68" s="6"/>
      <c r="J68" s="6"/>
      <c r="K68" s="7">
        <f>IF(COUNT(F68:G68)&lt;2,"",IF(F68=0,"",SUM(G68:I68)/F68))</f>
        <v/>
      </c>
      <c r="L68" s="5">
        <f>IF(COUNT(E68:F68)&lt;2,"",IF(F68=0,"",E68/F68*1000))</f>
        <v/>
      </c>
    </row>
    <row r="69" spans="1:12">
      <c r="A69" s="3"/>
      <c r="B69" s="4"/>
      <c r="C69" s="4">
        <f>IF(D69="","",IF(ISNUMBER(SEARCH("tiktok",D69)),"TikTok",IF(ISNUMBER(SEARCH("instagram",D69)),"Instagram",IF(OR(ISNUMBER(SEARCH("youtube",D69)),ISNUMBER(SEARCH("youtu.be",D69))),"YouTube","Other"))))</f>
        <v/>
      </c>
      <c r="D69" s="4"/>
      <c r="E69" s="5"/>
      <c r="F69" s="6"/>
      <c r="G69" s="6"/>
      <c r="H69" s="6"/>
      <c r="I69" s="6"/>
      <c r="J69" s="6"/>
      <c r="K69" s="7">
        <f>IF(COUNT(F69:G69)&lt;2,"",IF(F69=0,"",SUM(G69:I69)/F69))</f>
        <v/>
      </c>
      <c r="L69" s="5">
        <f>IF(COUNT(E69:F69)&lt;2,"",IF(F69=0,"",E69/F69*1000))</f>
        <v/>
      </c>
    </row>
    <row r="70" spans="1:12">
      <c r="A70" s="3"/>
      <c r="B70" s="4"/>
      <c r="C70" s="4">
        <f>IF(D70="","",IF(ISNUMBER(SEARCH("tiktok",D70)),"TikTok",IF(ISNUMBER(SEARCH("instagram",D70)),"Instagram",IF(OR(ISNUMBER(SEARCH("youtube",D70)),ISNUMBER(SEARCH("youtu.be",D70))),"YouTube","Other"))))</f>
        <v/>
      </c>
      <c r="D70" s="4"/>
      <c r="E70" s="5"/>
      <c r="F70" s="6"/>
      <c r="G70" s="6"/>
      <c r="H70" s="6"/>
      <c r="I70" s="6"/>
      <c r="J70" s="6"/>
      <c r="K70" s="7">
        <f>IF(COUNT(F70:G70)&lt;2,"",IF(F70=0,"",SUM(G70:I70)/F70))</f>
        <v/>
      </c>
      <c r="L70" s="5">
        <f>IF(COUNT(E70:F70)&lt;2,"",IF(F70=0,"",E70/F70*1000))</f>
        <v/>
      </c>
    </row>
    <row r="71" spans="1:12">
      <c r="A71" s="3"/>
      <c r="B71" s="4"/>
      <c r="C71" s="4">
        <f>IF(D71="","",IF(ISNUMBER(SEARCH("tiktok",D71)),"TikTok",IF(ISNUMBER(SEARCH("instagram",D71)),"Instagram",IF(OR(ISNUMBER(SEARCH("youtube",D71)),ISNUMBER(SEARCH("youtu.be",D71))),"YouTube","Other"))))</f>
        <v/>
      </c>
      <c r="D71" s="4"/>
      <c r="E71" s="5"/>
      <c r="F71" s="6"/>
      <c r="G71" s="6"/>
      <c r="H71" s="6"/>
      <c r="I71" s="6"/>
      <c r="J71" s="6"/>
      <c r="K71" s="7">
        <f>IF(COUNT(F71:G71)&lt;2,"",IF(F71=0,"",SUM(G71:I71)/F71))</f>
        <v/>
      </c>
      <c r="L71" s="5">
        <f>IF(COUNT(E71:F71)&lt;2,"",IF(F71=0,"",E71/F71*1000))</f>
        <v/>
      </c>
    </row>
    <row r="72" spans="1:12">
      <c r="A72" s="3"/>
      <c r="B72" s="4"/>
      <c r="C72" s="4">
        <f>IF(D72="","",IF(ISNUMBER(SEARCH("tiktok",D72)),"TikTok",IF(ISNUMBER(SEARCH("instagram",D72)),"Instagram",IF(OR(ISNUMBER(SEARCH("youtube",D72)),ISNUMBER(SEARCH("youtu.be",D72))),"YouTube","Other"))))</f>
        <v/>
      </c>
      <c r="D72" s="4"/>
      <c r="E72" s="5"/>
      <c r="F72" s="6"/>
      <c r="G72" s="6"/>
      <c r="H72" s="6"/>
      <c r="I72" s="6"/>
      <c r="J72" s="6"/>
      <c r="K72" s="7">
        <f>IF(COUNT(F72:G72)&lt;2,"",IF(F72=0,"",SUM(G72:I72)/F72))</f>
        <v/>
      </c>
      <c r="L72" s="5">
        <f>IF(COUNT(E72:F72)&lt;2,"",IF(F72=0,"",E72/F72*1000))</f>
        <v/>
      </c>
    </row>
    <row r="73" spans="1:12">
      <c r="A73" s="3"/>
      <c r="B73" s="4"/>
      <c r="C73" s="4">
        <f>IF(D73="","",IF(ISNUMBER(SEARCH("tiktok",D73)),"TikTok",IF(ISNUMBER(SEARCH("instagram",D73)),"Instagram",IF(OR(ISNUMBER(SEARCH("youtube",D73)),ISNUMBER(SEARCH("youtu.be",D73))),"YouTube","Other"))))</f>
        <v/>
      </c>
      <c r="D73" s="4"/>
      <c r="E73" s="5"/>
      <c r="F73" s="6"/>
      <c r="G73" s="6"/>
      <c r="H73" s="6"/>
      <c r="I73" s="6"/>
      <c r="J73" s="6"/>
      <c r="K73" s="7">
        <f>IF(COUNT(F73:G73)&lt;2,"",IF(F73=0,"",SUM(G73:I73)/F73))</f>
        <v/>
      </c>
      <c r="L73" s="5">
        <f>IF(COUNT(E73:F73)&lt;2,"",IF(F73=0,"",E73/F73*1000))</f>
        <v/>
      </c>
    </row>
    <row r="74" spans="1:12">
      <c r="A74" s="3"/>
      <c r="B74" s="4"/>
      <c r="C74" s="4">
        <f>IF(D74="","",IF(ISNUMBER(SEARCH("tiktok",D74)),"TikTok",IF(ISNUMBER(SEARCH("instagram",D74)),"Instagram",IF(OR(ISNUMBER(SEARCH("youtube",D74)),ISNUMBER(SEARCH("youtu.be",D74))),"YouTube","Other"))))</f>
        <v/>
      </c>
      <c r="D74" s="4"/>
      <c r="E74" s="5"/>
      <c r="F74" s="6"/>
      <c r="G74" s="6"/>
      <c r="H74" s="6"/>
      <c r="I74" s="6"/>
      <c r="J74" s="6"/>
      <c r="K74" s="7">
        <f>IF(COUNT(F74:G74)&lt;2,"",IF(F74=0,"",SUM(G74:I74)/F74))</f>
        <v/>
      </c>
      <c r="L74" s="5">
        <f>IF(COUNT(E74:F74)&lt;2,"",IF(F74=0,"",E74/F74*1000))</f>
        <v/>
      </c>
    </row>
    <row r="75" spans="1:12">
      <c r="A75" s="3"/>
      <c r="B75" s="4"/>
      <c r="C75" s="4">
        <f>IF(D75="","",IF(ISNUMBER(SEARCH("tiktok",D75)),"TikTok",IF(ISNUMBER(SEARCH("instagram",D75)),"Instagram",IF(OR(ISNUMBER(SEARCH("youtube",D75)),ISNUMBER(SEARCH("youtu.be",D75))),"YouTube","Other"))))</f>
        <v/>
      </c>
      <c r="D75" s="4"/>
      <c r="E75" s="5"/>
      <c r="F75" s="6"/>
      <c r="G75" s="6"/>
      <c r="H75" s="6"/>
      <c r="I75" s="6"/>
      <c r="J75" s="6"/>
      <c r="K75" s="7">
        <f>IF(COUNT(F75:G75)&lt;2,"",IF(F75=0,"",SUM(G75:I75)/F75))</f>
        <v/>
      </c>
      <c r="L75" s="5">
        <f>IF(COUNT(E75:F75)&lt;2,"",IF(F75=0,"",E75/F75*1000))</f>
        <v/>
      </c>
    </row>
    <row r="76" spans="1:12">
      <c r="A76" s="3"/>
      <c r="B76" s="4"/>
      <c r="C76" s="4">
        <f>IF(D76="","",IF(ISNUMBER(SEARCH("tiktok",D76)),"TikTok",IF(ISNUMBER(SEARCH("instagram",D76)),"Instagram",IF(OR(ISNUMBER(SEARCH("youtube",D76)),ISNUMBER(SEARCH("youtu.be",D76))),"YouTube","Other"))))</f>
        <v/>
      </c>
      <c r="D76" s="4"/>
      <c r="E76" s="5"/>
      <c r="F76" s="6"/>
      <c r="G76" s="6"/>
      <c r="H76" s="6"/>
      <c r="I76" s="6"/>
      <c r="J76" s="6"/>
      <c r="K76" s="7">
        <f>IF(COUNT(F76:G76)&lt;2,"",IF(F76=0,"",SUM(G76:I76)/F76))</f>
        <v/>
      </c>
      <c r="L76" s="5">
        <f>IF(COUNT(E76:F76)&lt;2,"",IF(F76=0,"",E76/F76*1000))</f>
        <v/>
      </c>
    </row>
    <row r="77" spans="1:12">
      <c r="A77" s="3"/>
      <c r="B77" s="4"/>
      <c r="C77" s="4">
        <f>IF(D77="","",IF(ISNUMBER(SEARCH("tiktok",D77)),"TikTok",IF(ISNUMBER(SEARCH("instagram",D77)),"Instagram",IF(OR(ISNUMBER(SEARCH("youtube",D77)),ISNUMBER(SEARCH("youtu.be",D77))),"YouTube","Other"))))</f>
        <v/>
      </c>
      <c r="D77" s="4"/>
      <c r="E77" s="5"/>
      <c r="F77" s="6"/>
      <c r="G77" s="6"/>
      <c r="H77" s="6"/>
      <c r="I77" s="6"/>
      <c r="J77" s="6"/>
      <c r="K77" s="7">
        <f>IF(COUNT(F77:G77)&lt;2,"",IF(F77=0,"",SUM(G77:I77)/F77))</f>
        <v/>
      </c>
      <c r="L77" s="5">
        <f>IF(COUNT(E77:F77)&lt;2,"",IF(F77=0,"",E77/F77*1000))</f>
        <v/>
      </c>
    </row>
    <row r="78" spans="1:12">
      <c r="A78" s="3"/>
      <c r="B78" s="4"/>
      <c r="C78" s="4">
        <f>IF(D78="","",IF(ISNUMBER(SEARCH("tiktok",D78)),"TikTok",IF(ISNUMBER(SEARCH("instagram",D78)),"Instagram",IF(OR(ISNUMBER(SEARCH("youtube",D78)),ISNUMBER(SEARCH("youtu.be",D78))),"YouTube","Other"))))</f>
        <v/>
      </c>
      <c r="D78" s="4"/>
      <c r="E78" s="5"/>
      <c r="F78" s="6"/>
      <c r="G78" s="6"/>
      <c r="H78" s="6"/>
      <c r="I78" s="6"/>
      <c r="J78" s="6"/>
      <c r="K78" s="7">
        <f>IF(COUNT(F78:G78)&lt;2,"",IF(F78=0,"",SUM(G78:I78)/F78))</f>
        <v/>
      </c>
      <c r="L78" s="5">
        <f>IF(COUNT(E78:F78)&lt;2,"",IF(F78=0,"",E78/F78*1000))</f>
        <v/>
      </c>
    </row>
    <row r="79" spans="1:12">
      <c r="A79" s="3"/>
      <c r="B79" s="4"/>
      <c r="C79" s="4">
        <f>IF(D79="","",IF(ISNUMBER(SEARCH("tiktok",D79)),"TikTok",IF(ISNUMBER(SEARCH("instagram",D79)),"Instagram",IF(OR(ISNUMBER(SEARCH("youtube",D79)),ISNUMBER(SEARCH("youtu.be",D79))),"YouTube","Other"))))</f>
        <v/>
      </c>
      <c r="D79" s="4"/>
      <c r="E79" s="5"/>
      <c r="F79" s="6"/>
      <c r="G79" s="6"/>
      <c r="H79" s="6"/>
      <c r="I79" s="6"/>
      <c r="J79" s="6"/>
      <c r="K79" s="7">
        <f>IF(COUNT(F79:G79)&lt;2,"",IF(F79=0,"",SUM(G79:I79)/F79))</f>
        <v/>
      </c>
      <c r="L79" s="5">
        <f>IF(COUNT(E79:F79)&lt;2,"",IF(F79=0,"",E79/F79*1000))</f>
        <v/>
      </c>
    </row>
    <row r="80" spans="1:12">
      <c r="A80" s="3"/>
      <c r="B80" s="4"/>
      <c r="C80" s="4">
        <f>IF(D80="","",IF(ISNUMBER(SEARCH("tiktok",D80)),"TikTok",IF(ISNUMBER(SEARCH("instagram",D80)),"Instagram",IF(OR(ISNUMBER(SEARCH("youtube",D80)),ISNUMBER(SEARCH("youtu.be",D80))),"YouTube","Other"))))</f>
        <v/>
      </c>
      <c r="D80" s="4"/>
      <c r="E80" s="5"/>
      <c r="F80" s="6"/>
      <c r="G80" s="6"/>
      <c r="H80" s="6"/>
      <c r="I80" s="6"/>
      <c r="J80" s="6"/>
      <c r="K80" s="7">
        <f>IF(COUNT(F80:G80)&lt;2,"",IF(F80=0,"",SUM(G80:I80)/F80))</f>
        <v/>
      </c>
      <c r="L80" s="5">
        <f>IF(COUNT(E80:F80)&lt;2,"",IF(F80=0,"",E80/F80*1000))</f>
        <v/>
      </c>
    </row>
    <row r="81" spans="1:12">
      <c r="A81" s="3"/>
      <c r="B81" s="4"/>
      <c r="C81" s="4">
        <f>IF(D81="","",IF(ISNUMBER(SEARCH("tiktok",D81)),"TikTok",IF(ISNUMBER(SEARCH("instagram",D81)),"Instagram",IF(OR(ISNUMBER(SEARCH("youtube",D81)),ISNUMBER(SEARCH("youtu.be",D81))),"YouTube","Other"))))</f>
        <v/>
      </c>
      <c r="D81" s="4"/>
      <c r="E81" s="5"/>
      <c r="F81" s="6"/>
      <c r="G81" s="6"/>
      <c r="H81" s="6"/>
      <c r="I81" s="6"/>
      <c r="J81" s="6"/>
      <c r="K81" s="7">
        <f>IF(COUNT(F81:G81)&lt;2,"",IF(F81=0,"",SUM(G81:I81)/F81))</f>
        <v/>
      </c>
      <c r="L81" s="5">
        <f>IF(COUNT(E81:F81)&lt;2,"",IF(F81=0,"",E81/F81*1000))</f>
        <v/>
      </c>
    </row>
    <row r="82" spans="1:12">
      <c r="A82" s="3"/>
      <c r="B82" s="4"/>
      <c r="C82" s="4">
        <f>IF(D82="","",IF(ISNUMBER(SEARCH("tiktok",D82)),"TikTok",IF(ISNUMBER(SEARCH("instagram",D82)),"Instagram",IF(OR(ISNUMBER(SEARCH("youtube",D82)),ISNUMBER(SEARCH("youtu.be",D82))),"YouTube","Other"))))</f>
        <v/>
      </c>
      <c r="D82" s="4"/>
      <c r="E82" s="5"/>
      <c r="F82" s="6"/>
      <c r="G82" s="6"/>
      <c r="H82" s="6"/>
      <c r="I82" s="6"/>
      <c r="J82" s="6"/>
      <c r="K82" s="7">
        <f>IF(COUNT(F82:G82)&lt;2,"",IF(F82=0,"",SUM(G82:I82)/F82))</f>
        <v/>
      </c>
      <c r="L82" s="5">
        <f>IF(COUNT(E82:F82)&lt;2,"",IF(F82=0,"",E82/F82*1000))</f>
        <v/>
      </c>
    </row>
    <row r="83" spans="1:12">
      <c r="A83" s="3"/>
      <c r="B83" s="4"/>
      <c r="C83" s="4">
        <f>IF(D83="","",IF(ISNUMBER(SEARCH("tiktok",D83)),"TikTok",IF(ISNUMBER(SEARCH("instagram",D83)),"Instagram",IF(OR(ISNUMBER(SEARCH("youtube",D83)),ISNUMBER(SEARCH("youtu.be",D83))),"YouTube","Other"))))</f>
        <v/>
      </c>
      <c r="D83" s="4"/>
      <c r="E83" s="5"/>
      <c r="F83" s="6"/>
      <c r="G83" s="6"/>
      <c r="H83" s="6"/>
      <c r="I83" s="6"/>
      <c r="J83" s="6"/>
      <c r="K83" s="7">
        <f>IF(COUNT(F83:G83)&lt;2,"",IF(F83=0,"",SUM(G83:I83)/F83))</f>
        <v/>
      </c>
      <c r="L83" s="5">
        <f>IF(COUNT(E83:F83)&lt;2,"",IF(F83=0,"",E83/F83*1000))</f>
        <v/>
      </c>
    </row>
    <row r="84" spans="1:12">
      <c r="A84" s="3"/>
      <c r="B84" s="4"/>
      <c r="C84" s="4">
        <f>IF(D84="","",IF(ISNUMBER(SEARCH("tiktok",D84)),"TikTok",IF(ISNUMBER(SEARCH("instagram",D84)),"Instagram",IF(OR(ISNUMBER(SEARCH("youtube",D84)),ISNUMBER(SEARCH("youtu.be",D84))),"YouTube","Other"))))</f>
        <v/>
      </c>
      <c r="D84" s="4"/>
      <c r="E84" s="5"/>
      <c r="F84" s="6"/>
      <c r="G84" s="6"/>
      <c r="H84" s="6"/>
      <c r="I84" s="6"/>
      <c r="J84" s="6"/>
      <c r="K84" s="7">
        <f>IF(COUNT(F84:G84)&lt;2,"",IF(F84=0,"",SUM(G84:I84)/F84))</f>
        <v/>
      </c>
      <c r="L84" s="5">
        <f>IF(COUNT(E84:F84)&lt;2,"",IF(F84=0,"",E84/F84*1000))</f>
        <v/>
      </c>
    </row>
    <row r="85" spans="1:12">
      <c r="A85" s="3"/>
      <c r="B85" s="4"/>
      <c r="C85" s="4">
        <f>IF(D85="","",IF(ISNUMBER(SEARCH("tiktok",D85)),"TikTok",IF(ISNUMBER(SEARCH("instagram",D85)),"Instagram",IF(OR(ISNUMBER(SEARCH("youtube",D85)),ISNUMBER(SEARCH("youtu.be",D85))),"YouTube","Other"))))</f>
        <v/>
      </c>
      <c r="D85" s="4"/>
      <c r="E85" s="5"/>
      <c r="F85" s="6"/>
      <c r="G85" s="6"/>
      <c r="H85" s="6"/>
      <c r="I85" s="6"/>
      <c r="J85" s="6"/>
      <c r="K85" s="7">
        <f>IF(COUNT(F85:G85)&lt;2,"",IF(F85=0,"",SUM(G85:I85)/F85))</f>
        <v/>
      </c>
      <c r="L85" s="5">
        <f>IF(COUNT(E85:F85)&lt;2,"",IF(F85=0,"",E85/F85*1000))</f>
        <v/>
      </c>
    </row>
    <row r="86" spans="1:12">
      <c r="A86" s="3"/>
      <c r="B86" s="4"/>
      <c r="C86" s="4">
        <f>IF(D86="","",IF(ISNUMBER(SEARCH("tiktok",D86)),"TikTok",IF(ISNUMBER(SEARCH("instagram",D86)),"Instagram",IF(OR(ISNUMBER(SEARCH("youtube",D86)),ISNUMBER(SEARCH("youtu.be",D86))),"YouTube","Other"))))</f>
        <v/>
      </c>
      <c r="D86" s="4"/>
      <c r="E86" s="5"/>
      <c r="F86" s="6"/>
      <c r="G86" s="6"/>
      <c r="H86" s="6"/>
      <c r="I86" s="6"/>
      <c r="J86" s="6"/>
      <c r="K86" s="7">
        <f>IF(COUNT(F86:G86)&lt;2,"",IF(F86=0,"",SUM(G86:I86)/F86))</f>
        <v/>
      </c>
      <c r="L86" s="5">
        <f>IF(COUNT(E86:F86)&lt;2,"",IF(F86=0,"",E86/F86*1000))</f>
        <v/>
      </c>
    </row>
    <row r="87" spans="1:12">
      <c r="A87" s="3"/>
      <c r="B87" s="4"/>
      <c r="C87" s="4">
        <f>IF(D87="","",IF(ISNUMBER(SEARCH("tiktok",D87)),"TikTok",IF(ISNUMBER(SEARCH("instagram",D87)),"Instagram",IF(OR(ISNUMBER(SEARCH("youtube",D87)),ISNUMBER(SEARCH("youtu.be",D87))),"YouTube","Other"))))</f>
        <v/>
      </c>
      <c r="D87" s="4"/>
      <c r="E87" s="5"/>
      <c r="F87" s="6"/>
      <c r="G87" s="6"/>
      <c r="H87" s="6"/>
      <c r="I87" s="6"/>
      <c r="J87" s="6"/>
      <c r="K87" s="7">
        <f>IF(COUNT(F87:G87)&lt;2,"",IF(F87=0,"",SUM(G87:I87)/F87))</f>
        <v/>
      </c>
      <c r="L87" s="5">
        <f>IF(COUNT(E87:F87)&lt;2,"",IF(F87=0,"",E87/F87*1000))</f>
        <v/>
      </c>
    </row>
    <row r="88" spans="1:12">
      <c r="A88" s="3"/>
      <c r="B88" s="4"/>
      <c r="C88" s="4">
        <f>IF(D88="","",IF(ISNUMBER(SEARCH("tiktok",D88)),"TikTok",IF(ISNUMBER(SEARCH("instagram",D88)),"Instagram",IF(OR(ISNUMBER(SEARCH("youtube",D88)),ISNUMBER(SEARCH("youtu.be",D88))),"YouTube","Other"))))</f>
        <v/>
      </c>
      <c r="D88" s="4"/>
      <c r="E88" s="5"/>
      <c r="F88" s="6"/>
      <c r="G88" s="6"/>
      <c r="H88" s="6"/>
      <c r="I88" s="6"/>
      <c r="J88" s="6"/>
      <c r="K88" s="7">
        <f>IF(COUNT(F88:G88)&lt;2,"",IF(F88=0,"",SUM(G88:I88)/F88))</f>
        <v/>
      </c>
      <c r="L88" s="5">
        <f>IF(COUNT(E88:F88)&lt;2,"",IF(F88=0,"",E88/F88*1000))</f>
        <v/>
      </c>
    </row>
    <row r="89" spans="1:12">
      <c r="A89" s="3"/>
      <c r="B89" s="4"/>
      <c r="C89" s="4">
        <f>IF(D89="","",IF(ISNUMBER(SEARCH("tiktok",D89)),"TikTok",IF(ISNUMBER(SEARCH("instagram",D89)),"Instagram",IF(OR(ISNUMBER(SEARCH("youtube",D89)),ISNUMBER(SEARCH("youtu.be",D89))),"YouTube","Other"))))</f>
        <v/>
      </c>
      <c r="D89" s="4"/>
      <c r="E89" s="5"/>
      <c r="F89" s="6"/>
      <c r="G89" s="6"/>
      <c r="H89" s="6"/>
      <c r="I89" s="6"/>
      <c r="J89" s="6"/>
      <c r="K89" s="7">
        <f>IF(COUNT(F89:G89)&lt;2,"",IF(F89=0,"",SUM(G89:I89)/F89))</f>
        <v/>
      </c>
      <c r="L89" s="5">
        <f>IF(COUNT(E89:F89)&lt;2,"",IF(F89=0,"",E89/F89*1000))</f>
        <v/>
      </c>
    </row>
    <row r="90" spans="1:12">
      <c r="A90" s="3"/>
      <c r="B90" s="4"/>
      <c r="C90" s="4">
        <f>IF(D90="","",IF(ISNUMBER(SEARCH("tiktok",D90)),"TikTok",IF(ISNUMBER(SEARCH("instagram",D90)),"Instagram",IF(OR(ISNUMBER(SEARCH("youtube",D90)),ISNUMBER(SEARCH("youtu.be",D90))),"YouTube","Other"))))</f>
        <v/>
      </c>
      <c r="D90" s="4"/>
      <c r="E90" s="5"/>
      <c r="F90" s="6"/>
      <c r="G90" s="6"/>
      <c r="H90" s="6"/>
      <c r="I90" s="6"/>
      <c r="J90" s="6"/>
      <c r="K90" s="7">
        <f>IF(COUNT(F90:G90)&lt;2,"",IF(F90=0,"",SUM(G90:I90)/F90))</f>
        <v/>
      </c>
      <c r="L90" s="5">
        <f>IF(COUNT(E90:F90)&lt;2,"",IF(F90=0,"",E90/F90*1000))</f>
        <v/>
      </c>
    </row>
    <row r="91" spans="1:12">
      <c r="A91" s="3"/>
      <c r="B91" s="4"/>
      <c r="C91" s="4">
        <f>IF(D91="","",IF(ISNUMBER(SEARCH("tiktok",D91)),"TikTok",IF(ISNUMBER(SEARCH("instagram",D91)),"Instagram",IF(OR(ISNUMBER(SEARCH("youtube",D91)),ISNUMBER(SEARCH("youtu.be",D91))),"YouTube","Other"))))</f>
        <v/>
      </c>
      <c r="D91" s="4"/>
      <c r="E91" s="5"/>
      <c r="F91" s="6"/>
      <c r="G91" s="6"/>
      <c r="H91" s="6"/>
      <c r="I91" s="6"/>
      <c r="J91" s="6"/>
      <c r="K91" s="7">
        <f>IF(COUNT(F91:G91)&lt;2,"",IF(F91=0,"",SUM(G91:I91)/F91))</f>
        <v/>
      </c>
      <c r="L91" s="5">
        <f>IF(COUNT(E91:F91)&lt;2,"",IF(F91=0,"",E91/F91*1000))</f>
        <v/>
      </c>
    </row>
    <row r="92" spans="1:12">
      <c r="A92" s="3"/>
      <c r="B92" s="4"/>
      <c r="C92" s="4">
        <f>IF(D92="","",IF(ISNUMBER(SEARCH("tiktok",D92)),"TikTok",IF(ISNUMBER(SEARCH("instagram",D92)),"Instagram",IF(OR(ISNUMBER(SEARCH("youtube",D92)),ISNUMBER(SEARCH("youtu.be",D92))),"YouTube","Other"))))</f>
        <v/>
      </c>
      <c r="D92" s="4"/>
      <c r="E92" s="5"/>
      <c r="F92" s="6"/>
      <c r="G92" s="6"/>
      <c r="H92" s="6"/>
      <c r="I92" s="6"/>
      <c r="J92" s="6"/>
      <c r="K92" s="7">
        <f>IF(COUNT(F92:G92)&lt;2,"",IF(F92=0,"",SUM(G92:I92)/F92))</f>
        <v/>
      </c>
      <c r="L92" s="5">
        <f>IF(COUNT(E92:F92)&lt;2,"",IF(F92=0,"",E92/F92*1000))</f>
        <v/>
      </c>
    </row>
    <row r="93" spans="1:12">
      <c r="A93" s="3"/>
      <c r="B93" s="4"/>
      <c r="C93" s="4">
        <f>IF(D93="","",IF(ISNUMBER(SEARCH("tiktok",D93)),"TikTok",IF(ISNUMBER(SEARCH("instagram",D93)),"Instagram",IF(OR(ISNUMBER(SEARCH("youtube",D93)),ISNUMBER(SEARCH("youtu.be",D93))),"YouTube","Other"))))</f>
        <v/>
      </c>
      <c r="D93" s="4"/>
      <c r="E93" s="5"/>
      <c r="F93" s="6"/>
      <c r="G93" s="6"/>
      <c r="H93" s="6"/>
      <c r="I93" s="6"/>
      <c r="J93" s="6"/>
      <c r="K93" s="7">
        <f>IF(COUNT(F93:G93)&lt;2,"",IF(F93=0,"",SUM(G93:I93)/F93))</f>
        <v/>
      </c>
      <c r="L93" s="5">
        <f>IF(COUNT(E93:F93)&lt;2,"",IF(F93=0,"",E93/F93*1000))</f>
        <v/>
      </c>
    </row>
    <row r="94" spans="1:12">
      <c r="A94" s="3"/>
      <c r="B94" s="4"/>
      <c r="C94" s="4">
        <f>IF(D94="","",IF(ISNUMBER(SEARCH("tiktok",D94)),"TikTok",IF(ISNUMBER(SEARCH("instagram",D94)),"Instagram",IF(OR(ISNUMBER(SEARCH("youtube",D94)),ISNUMBER(SEARCH("youtu.be",D94))),"YouTube","Other"))))</f>
        <v/>
      </c>
      <c r="D94" s="4"/>
      <c r="E94" s="5"/>
      <c r="F94" s="6"/>
      <c r="G94" s="6"/>
      <c r="H94" s="6"/>
      <c r="I94" s="6"/>
      <c r="J94" s="6"/>
      <c r="K94" s="7">
        <f>IF(COUNT(F94:G94)&lt;2,"",IF(F94=0,"",SUM(G94:I94)/F94))</f>
        <v/>
      </c>
      <c r="L94" s="5">
        <f>IF(COUNT(E94:F94)&lt;2,"",IF(F94=0,"",E94/F94*1000))</f>
        <v/>
      </c>
    </row>
    <row r="95" spans="1:12">
      <c r="A95" s="3"/>
      <c r="B95" s="4"/>
      <c r="C95" s="4">
        <f>IF(D95="","",IF(ISNUMBER(SEARCH("tiktok",D95)),"TikTok",IF(ISNUMBER(SEARCH("instagram",D95)),"Instagram",IF(OR(ISNUMBER(SEARCH("youtube",D95)),ISNUMBER(SEARCH("youtu.be",D95))),"YouTube","Other"))))</f>
        <v/>
      </c>
      <c r="D95" s="4"/>
      <c r="E95" s="5"/>
      <c r="F95" s="6"/>
      <c r="G95" s="6"/>
      <c r="H95" s="6"/>
      <c r="I95" s="6"/>
      <c r="J95" s="6"/>
      <c r="K95" s="7">
        <f>IF(COUNT(F95:G95)&lt;2,"",IF(F95=0,"",SUM(G95:I95)/F95))</f>
        <v/>
      </c>
      <c r="L95" s="5">
        <f>IF(COUNT(E95:F95)&lt;2,"",IF(F95=0,"",E95/F95*1000))</f>
        <v/>
      </c>
    </row>
    <row r="96" spans="1:12">
      <c r="A96" s="3"/>
      <c r="B96" s="4"/>
      <c r="C96" s="4">
        <f>IF(D96="","",IF(ISNUMBER(SEARCH("tiktok",D96)),"TikTok",IF(ISNUMBER(SEARCH("instagram",D96)),"Instagram",IF(OR(ISNUMBER(SEARCH("youtube",D96)),ISNUMBER(SEARCH("youtu.be",D96))),"YouTube","Other"))))</f>
        <v/>
      </c>
      <c r="D96" s="4"/>
      <c r="E96" s="5"/>
      <c r="F96" s="6"/>
      <c r="G96" s="6"/>
      <c r="H96" s="6"/>
      <c r="I96" s="6"/>
      <c r="J96" s="6"/>
      <c r="K96" s="7">
        <f>IF(COUNT(F96:G96)&lt;2,"",IF(F96=0,"",SUM(G96:I96)/F96))</f>
        <v/>
      </c>
      <c r="L96" s="5">
        <f>IF(COUNT(E96:F96)&lt;2,"",IF(F96=0,"",E96/F96*1000))</f>
        <v/>
      </c>
    </row>
    <row r="97" spans="1:12">
      <c r="A97" s="3"/>
      <c r="B97" s="4"/>
      <c r="C97" s="4">
        <f>IF(D97="","",IF(ISNUMBER(SEARCH("tiktok",D97)),"TikTok",IF(ISNUMBER(SEARCH("instagram",D97)),"Instagram",IF(OR(ISNUMBER(SEARCH("youtube",D97)),ISNUMBER(SEARCH("youtu.be",D97))),"YouTube","Other"))))</f>
        <v/>
      </c>
      <c r="D97" s="4"/>
      <c r="E97" s="5"/>
      <c r="F97" s="6"/>
      <c r="G97" s="6"/>
      <c r="H97" s="6"/>
      <c r="I97" s="6"/>
      <c r="J97" s="6"/>
      <c r="K97" s="7">
        <f>IF(COUNT(F97:G97)&lt;2,"",IF(F97=0,"",SUM(G97:I97)/F97))</f>
        <v/>
      </c>
      <c r="L97" s="5">
        <f>IF(COUNT(E97:F97)&lt;2,"",IF(F97=0,"",E97/F97*1000))</f>
        <v/>
      </c>
    </row>
    <row r="98" spans="1:12">
      <c r="A98" s="3"/>
      <c r="B98" s="4"/>
      <c r="C98" s="4">
        <f>IF(D98="","",IF(ISNUMBER(SEARCH("tiktok",D98)),"TikTok",IF(ISNUMBER(SEARCH("instagram",D98)),"Instagram",IF(OR(ISNUMBER(SEARCH("youtube",D98)),ISNUMBER(SEARCH("youtu.be",D98))),"YouTube","Other"))))</f>
        <v/>
      </c>
      <c r="D98" s="4"/>
      <c r="E98" s="5"/>
      <c r="F98" s="6"/>
      <c r="G98" s="6"/>
      <c r="H98" s="6"/>
      <c r="I98" s="6"/>
      <c r="J98" s="6"/>
      <c r="K98" s="7">
        <f>IF(COUNT(F98:G98)&lt;2,"",IF(F98=0,"",SUM(G98:I98)/F98))</f>
        <v/>
      </c>
      <c r="L98" s="5">
        <f>IF(COUNT(E98:F98)&lt;2,"",IF(F98=0,"",E98/F98*1000))</f>
        <v/>
      </c>
    </row>
    <row r="99" spans="1:12">
      <c r="A99" s="3"/>
      <c r="B99" s="4"/>
      <c r="C99" s="4">
        <f>IF(D99="","",IF(ISNUMBER(SEARCH("tiktok",D99)),"TikTok",IF(ISNUMBER(SEARCH("instagram",D99)),"Instagram",IF(OR(ISNUMBER(SEARCH("youtube",D99)),ISNUMBER(SEARCH("youtu.be",D99))),"YouTube","Other"))))</f>
        <v/>
      </c>
      <c r="D99" s="4"/>
      <c r="E99" s="5"/>
      <c r="F99" s="6"/>
      <c r="G99" s="6"/>
      <c r="H99" s="6"/>
      <c r="I99" s="6"/>
      <c r="J99" s="6"/>
      <c r="K99" s="7">
        <f>IF(COUNT(F99:G99)&lt;2,"",IF(F99=0,"",SUM(G99:I99)/F99))</f>
        <v/>
      </c>
      <c r="L99" s="5">
        <f>IF(COUNT(E99:F99)&lt;2,"",IF(F99=0,"",E99/F99*1000))</f>
        <v/>
      </c>
    </row>
    <row r="100" spans="1:12">
      <c r="A100" s="3"/>
      <c r="B100" s="4"/>
      <c r="C100" s="4">
        <f>IF(D100="","",IF(ISNUMBER(SEARCH("tiktok",D100)),"TikTok",IF(ISNUMBER(SEARCH("instagram",D100)),"Instagram",IF(OR(ISNUMBER(SEARCH("youtube",D100)),ISNUMBER(SEARCH("youtu.be",D100))),"YouTube","Other"))))</f>
        <v/>
      </c>
      <c r="D100" s="4"/>
      <c r="E100" s="5"/>
      <c r="F100" s="6"/>
      <c r="G100" s="6"/>
      <c r="H100" s="6"/>
      <c r="I100" s="6"/>
      <c r="J100" s="6"/>
      <c r="K100" s="7">
        <f>IF(COUNT(F100:G100)&lt;2,"",IF(F100=0,"",SUM(G100:I100)/F100))</f>
        <v/>
      </c>
      <c r="L100" s="5">
        <f>IF(COUNT(E100:F100)&lt;2,"",IF(F100=0,"",E100/F100*1000))</f>
        <v/>
      </c>
    </row>
    <row r="101" spans="1:12">
      <c r="A101" s="3"/>
      <c r="B101" s="4"/>
      <c r="C101" s="4">
        <f>IF(D101="","",IF(ISNUMBER(SEARCH("tiktok",D101)),"TikTok",IF(ISNUMBER(SEARCH("instagram",D101)),"Instagram",IF(OR(ISNUMBER(SEARCH("youtube",D101)),ISNUMBER(SEARCH("youtu.be",D101))),"YouTube","Other"))))</f>
        <v/>
      </c>
      <c r="D101" s="4"/>
      <c r="E101" s="5"/>
      <c r="F101" s="6"/>
      <c r="G101" s="6"/>
      <c r="H101" s="6"/>
      <c r="I101" s="6"/>
      <c r="J101" s="6"/>
      <c r="K101" s="7">
        <f>IF(COUNT(F101:G101)&lt;2,"",IF(F101=0,"",SUM(G101:I101)/F101))</f>
        <v/>
      </c>
      <c r="L101" s="5">
        <f>IF(COUNT(E101:F101)&lt;2,"",IF(F101=0,"",E101/F101*1000))</f>
        <v/>
      </c>
    </row>
    <row r="102" spans="1:12">
      <c r="A102" s="3"/>
      <c r="B102" s="4"/>
      <c r="C102" s="4">
        <f>IF(D102="","",IF(ISNUMBER(SEARCH("tiktok",D102)),"TikTok",IF(ISNUMBER(SEARCH("instagram",D102)),"Instagram",IF(OR(ISNUMBER(SEARCH("youtube",D102)),ISNUMBER(SEARCH("youtu.be",D102))),"YouTube","Other"))))</f>
        <v/>
      </c>
      <c r="D102" s="4"/>
      <c r="E102" s="5"/>
      <c r="F102" s="6"/>
      <c r="G102" s="6"/>
      <c r="H102" s="6"/>
      <c r="I102" s="6"/>
      <c r="J102" s="6"/>
      <c r="K102" s="7">
        <f>IF(COUNT(F102:G102)&lt;2,"",IF(F102=0,"",SUM(G102:I102)/F102))</f>
        <v/>
      </c>
      <c r="L102" s="5">
        <f>IF(COUNT(E102:F102)&lt;2,"",IF(F102=0,"",E102/F102*1000))</f>
        <v/>
      </c>
    </row>
    <row r="103" spans="1:12">
      <c r="A103" s="3"/>
      <c r="B103" s="4"/>
      <c r="C103" s="4">
        <f>IF(D103="","",IF(ISNUMBER(SEARCH("tiktok",D103)),"TikTok",IF(ISNUMBER(SEARCH("instagram",D103)),"Instagram",IF(OR(ISNUMBER(SEARCH("youtube",D103)),ISNUMBER(SEARCH("youtu.be",D103))),"YouTube","Other"))))</f>
        <v/>
      </c>
      <c r="D103" s="4"/>
      <c r="E103" s="5"/>
      <c r="F103" s="6"/>
      <c r="G103" s="6"/>
      <c r="H103" s="6"/>
      <c r="I103" s="6"/>
      <c r="J103" s="6"/>
      <c r="K103" s="7">
        <f>IF(COUNT(F103:G103)&lt;2,"",IF(F103=0,"",SUM(G103:I103)/F103))</f>
        <v/>
      </c>
      <c r="L103" s="5">
        <f>IF(COUNT(E103:F103)&lt;2,"",IF(F103=0,"",E103/F103*1000))</f>
        <v/>
      </c>
    </row>
    <row r="104" spans="1:12">
      <c r="A104" s="3"/>
      <c r="B104" s="4"/>
      <c r="C104" s="4">
        <f>IF(D104="","",IF(ISNUMBER(SEARCH("tiktok",D104)),"TikTok",IF(ISNUMBER(SEARCH("instagram",D104)),"Instagram",IF(OR(ISNUMBER(SEARCH("youtube",D104)),ISNUMBER(SEARCH("youtu.be",D104))),"YouTube","Other"))))</f>
        <v/>
      </c>
      <c r="D104" s="4"/>
      <c r="E104" s="5"/>
      <c r="F104" s="6"/>
      <c r="G104" s="6"/>
      <c r="H104" s="6"/>
      <c r="I104" s="6"/>
      <c r="J104" s="6"/>
      <c r="K104" s="7">
        <f>IF(COUNT(F104:G104)&lt;2,"",IF(F104=0,"",SUM(G104:I104)/F104))</f>
        <v/>
      </c>
      <c r="L104" s="5">
        <f>IF(COUNT(E104:F104)&lt;2,"",IF(F104=0,"",E104/F104*1000))</f>
        <v/>
      </c>
    </row>
    <row r="105" spans="1:12">
      <c r="A105" s="3"/>
      <c r="B105" s="4"/>
      <c r="C105" s="4">
        <f>IF(D105="","",IF(ISNUMBER(SEARCH("tiktok",D105)),"TikTok",IF(ISNUMBER(SEARCH("instagram",D105)),"Instagram",IF(OR(ISNUMBER(SEARCH("youtube",D105)),ISNUMBER(SEARCH("youtu.be",D105))),"YouTube","Other"))))</f>
        <v/>
      </c>
      <c r="D105" s="4"/>
      <c r="E105" s="5"/>
      <c r="F105" s="6"/>
      <c r="G105" s="6"/>
      <c r="H105" s="6"/>
      <c r="I105" s="6"/>
      <c r="J105" s="6"/>
      <c r="K105" s="7">
        <f>IF(COUNT(F105:G105)&lt;2,"",IF(F105=0,"",SUM(G105:I105)/F105))</f>
        <v/>
      </c>
      <c r="L105" s="5">
        <f>IF(COUNT(E105:F105)&lt;2,"",IF(F105=0,"",E105/F105*1000))</f>
        <v/>
      </c>
    </row>
    <row r="106" spans="1:12">
      <c r="A106" s="3"/>
      <c r="B106" s="4"/>
      <c r="C106" s="4">
        <f>IF(D106="","",IF(ISNUMBER(SEARCH("tiktok",D106)),"TikTok",IF(ISNUMBER(SEARCH("instagram",D106)),"Instagram",IF(OR(ISNUMBER(SEARCH("youtube",D106)),ISNUMBER(SEARCH("youtu.be",D106))),"YouTube","Other"))))</f>
        <v/>
      </c>
      <c r="D106" s="4"/>
      <c r="E106" s="5"/>
      <c r="F106" s="6"/>
      <c r="G106" s="6"/>
      <c r="H106" s="6"/>
      <c r="I106" s="6"/>
      <c r="J106" s="6"/>
      <c r="K106" s="7">
        <f>IF(COUNT(F106:G106)&lt;2,"",IF(F106=0,"",SUM(G106:I106)/F106))</f>
        <v/>
      </c>
      <c r="L106" s="5">
        <f>IF(COUNT(E106:F106)&lt;2,"",IF(F106=0,"",E106/F106*1000))</f>
        <v/>
      </c>
    </row>
    <row r="107" spans="1:12">
      <c r="A107" s="3"/>
      <c r="B107" s="4"/>
      <c r="C107" s="4">
        <f>IF(D107="","",IF(ISNUMBER(SEARCH("tiktok",D107)),"TikTok",IF(ISNUMBER(SEARCH("instagram",D107)),"Instagram",IF(OR(ISNUMBER(SEARCH("youtube",D107)),ISNUMBER(SEARCH("youtu.be",D107))),"YouTube","Other"))))</f>
        <v/>
      </c>
      <c r="D107" s="4"/>
      <c r="E107" s="5"/>
      <c r="F107" s="6"/>
      <c r="G107" s="6"/>
      <c r="H107" s="6"/>
      <c r="I107" s="6"/>
      <c r="J107" s="6"/>
      <c r="K107" s="7">
        <f>IF(COUNT(F107:G107)&lt;2,"",IF(F107=0,"",SUM(G107:I107)/F107))</f>
        <v/>
      </c>
      <c r="L107" s="5">
        <f>IF(COUNT(E107:F107)&lt;2,"",IF(F107=0,"",E107/F107*1000))</f>
        <v/>
      </c>
    </row>
    <row r="108" spans="1:12">
      <c r="A108" s="3"/>
      <c r="B108" s="4"/>
      <c r="C108" s="4">
        <f>IF(D108="","",IF(ISNUMBER(SEARCH("tiktok",D108)),"TikTok",IF(ISNUMBER(SEARCH("instagram",D108)),"Instagram",IF(OR(ISNUMBER(SEARCH("youtube",D108)),ISNUMBER(SEARCH("youtu.be",D108))),"YouTube","Other"))))</f>
        <v/>
      </c>
      <c r="D108" s="4"/>
      <c r="E108" s="5"/>
      <c r="F108" s="6"/>
      <c r="G108" s="6"/>
      <c r="H108" s="6"/>
      <c r="I108" s="6"/>
      <c r="J108" s="6"/>
      <c r="K108" s="7">
        <f>IF(COUNT(F108:G108)&lt;2,"",IF(F108=0,"",SUM(G108:I108)/F108))</f>
        <v/>
      </c>
      <c r="L108" s="5">
        <f>IF(COUNT(E108:F108)&lt;2,"",IF(F108=0,"",E108/F108*1000))</f>
        <v/>
      </c>
    </row>
    <row r="109" spans="1:12">
      <c r="A109" s="3"/>
      <c r="B109" s="4"/>
      <c r="C109" s="4">
        <f>IF(D109="","",IF(ISNUMBER(SEARCH("tiktok",D109)),"TikTok",IF(ISNUMBER(SEARCH("instagram",D109)),"Instagram",IF(OR(ISNUMBER(SEARCH("youtube",D109)),ISNUMBER(SEARCH("youtu.be",D109))),"YouTube","Other"))))</f>
        <v/>
      </c>
      <c r="D109" s="4"/>
      <c r="E109" s="5"/>
      <c r="F109" s="6"/>
      <c r="G109" s="6"/>
      <c r="H109" s="6"/>
      <c r="I109" s="6"/>
      <c r="J109" s="6"/>
      <c r="K109" s="7">
        <f>IF(COUNT(F109:G109)&lt;2,"",IF(F109=0,"",SUM(G109:I109)/F109))</f>
        <v/>
      </c>
      <c r="L109" s="5">
        <f>IF(COUNT(E109:F109)&lt;2,"",IF(F109=0,"",E109/F109*1000))</f>
        <v/>
      </c>
    </row>
    <row r="110" spans="1:12">
      <c r="A110" s="3"/>
      <c r="B110" s="4"/>
      <c r="C110" s="4">
        <f>IF(D110="","",IF(ISNUMBER(SEARCH("tiktok",D110)),"TikTok",IF(ISNUMBER(SEARCH("instagram",D110)),"Instagram",IF(OR(ISNUMBER(SEARCH("youtube",D110)),ISNUMBER(SEARCH("youtu.be",D110))),"YouTube","Other"))))</f>
        <v/>
      </c>
      <c r="D110" s="4"/>
      <c r="E110" s="5"/>
      <c r="F110" s="6"/>
      <c r="G110" s="6"/>
      <c r="H110" s="6"/>
      <c r="I110" s="6"/>
      <c r="J110" s="6"/>
      <c r="K110" s="7">
        <f>IF(COUNT(F110:G110)&lt;2,"",IF(F110=0,"",SUM(G110:I110)/F110))</f>
        <v/>
      </c>
      <c r="L110" s="5">
        <f>IF(COUNT(E110:F110)&lt;2,"",IF(F110=0,"",E110/F110*1000))</f>
        <v/>
      </c>
    </row>
    <row r="111" spans="1:12">
      <c r="A111" s="3"/>
      <c r="B111" s="4"/>
      <c r="C111" s="4">
        <f>IF(D111="","",IF(ISNUMBER(SEARCH("tiktok",D111)),"TikTok",IF(ISNUMBER(SEARCH("instagram",D111)),"Instagram",IF(OR(ISNUMBER(SEARCH("youtube",D111)),ISNUMBER(SEARCH("youtu.be",D111))),"YouTube","Other"))))</f>
        <v/>
      </c>
      <c r="D111" s="4"/>
      <c r="E111" s="5"/>
      <c r="F111" s="6"/>
      <c r="G111" s="6"/>
      <c r="H111" s="6"/>
      <c r="I111" s="6"/>
      <c r="J111" s="6"/>
      <c r="K111" s="7">
        <f>IF(COUNT(F111:G111)&lt;2,"",IF(F111=0,"",SUM(G111:I111)/F111))</f>
        <v/>
      </c>
      <c r="L111" s="5">
        <f>IF(COUNT(E111:F111)&lt;2,"",IF(F111=0,"",E111/F111*1000))</f>
        <v/>
      </c>
    </row>
    <row r="112" spans="1:12">
      <c r="A112" s="3"/>
      <c r="B112" s="4"/>
      <c r="C112" s="4">
        <f>IF(D112="","",IF(ISNUMBER(SEARCH("tiktok",D112)),"TikTok",IF(ISNUMBER(SEARCH("instagram",D112)),"Instagram",IF(OR(ISNUMBER(SEARCH("youtube",D112)),ISNUMBER(SEARCH("youtu.be",D112))),"YouTube","Other"))))</f>
        <v/>
      </c>
      <c r="D112" s="4"/>
      <c r="E112" s="5"/>
      <c r="F112" s="6"/>
      <c r="G112" s="6"/>
      <c r="H112" s="6"/>
      <c r="I112" s="6"/>
      <c r="J112" s="6"/>
      <c r="K112" s="7">
        <f>IF(COUNT(F112:G112)&lt;2,"",IF(F112=0,"",SUM(G112:I112)/F112))</f>
        <v/>
      </c>
      <c r="L112" s="5">
        <f>IF(COUNT(E112:F112)&lt;2,"",IF(F112=0,"",E112/F112*1000))</f>
        <v/>
      </c>
    </row>
    <row r="113" spans="1:12">
      <c r="A113" s="3"/>
      <c r="B113" s="4"/>
      <c r="C113" s="4">
        <f>IF(D113="","",IF(ISNUMBER(SEARCH("tiktok",D113)),"TikTok",IF(ISNUMBER(SEARCH("instagram",D113)),"Instagram",IF(OR(ISNUMBER(SEARCH("youtube",D113)),ISNUMBER(SEARCH("youtu.be",D113))),"YouTube","Other"))))</f>
        <v/>
      </c>
      <c r="D113" s="4"/>
      <c r="E113" s="5"/>
      <c r="F113" s="6"/>
      <c r="G113" s="6"/>
      <c r="H113" s="6"/>
      <c r="I113" s="6"/>
      <c r="J113" s="6"/>
      <c r="K113" s="7">
        <f>IF(COUNT(F113:G113)&lt;2,"",IF(F113=0,"",SUM(G113:I113)/F113))</f>
        <v/>
      </c>
      <c r="L113" s="5">
        <f>IF(COUNT(E113:F113)&lt;2,"",IF(F113=0,"",E113/F113*1000))</f>
        <v/>
      </c>
    </row>
    <row r="114" spans="1:12">
      <c r="A114" s="3"/>
      <c r="B114" s="4"/>
      <c r="C114" s="4">
        <f>IF(D114="","",IF(ISNUMBER(SEARCH("tiktok",D114)),"TikTok",IF(ISNUMBER(SEARCH("instagram",D114)),"Instagram",IF(OR(ISNUMBER(SEARCH("youtube",D114)),ISNUMBER(SEARCH("youtu.be",D114))),"YouTube","Other"))))</f>
        <v/>
      </c>
      <c r="D114" s="4"/>
      <c r="E114" s="5"/>
      <c r="F114" s="6"/>
      <c r="G114" s="6"/>
      <c r="H114" s="6"/>
      <c r="I114" s="6"/>
      <c r="J114" s="6"/>
      <c r="K114" s="7">
        <f>IF(COUNT(F114:G114)&lt;2,"",IF(F114=0,"",SUM(G114:I114)/F114))</f>
        <v/>
      </c>
      <c r="L114" s="5">
        <f>IF(COUNT(E114:F114)&lt;2,"",IF(F114=0,"",E114/F114*1000))</f>
        <v/>
      </c>
    </row>
    <row r="115" spans="1:12">
      <c r="A115" s="3"/>
      <c r="B115" s="4"/>
      <c r="C115" s="4">
        <f>IF(D115="","",IF(ISNUMBER(SEARCH("tiktok",D115)),"TikTok",IF(ISNUMBER(SEARCH("instagram",D115)),"Instagram",IF(OR(ISNUMBER(SEARCH("youtube",D115)),ISNUMBER(SEARCH("youtu.be",D115))),"YouTube","Other"))))</f>
        <v/>
      </c>
      <c r="D115" s="4"/>
      <c r="E115" s="5"/>
      <c r="F115" s="6"/>
      <c r="G115" s="6"/>
      <c r="H115" s="6"/>
      <c r="I115" s="6"/>
      <c r="J115" s="6"/>
      <c r="K115" s="7">
        <f>IF(COUNT(F115:G115)&lt;2,"",IF(F115=0,"",SUM(G115:I115)/F115))</f>
        <v/>
      </c>
      <c r="L115" s="5">
        <f>IF(COUNT(E115:F115)&lt;2,"",IF(F115=0,"",E115/F115*1000))</f>
        <v/>
      </c>
    </row>
    <row r="116" spans="1:12">
      <c r="A116" s="3"/>
      <c r="B116" s="4"/>
      <c r="C116" s="4">
        <f>IF(D116="","",IF(ISNUMBER(SEARCH("tiktok",D116)),"TikTok",IF(ISNUMBER(SEARCH("instagram",D116)),"Instagram",IF(OR(ISNUMBER(SEARCH("youtube",D116)),ISNUMBER(SEARCH("youtu.be",D116))),"YouTube","Other"))))</f>
        <v/>
      </c>
      <c r="D116" s="4"/>
      <c r="E116" s="5"/>
      <c r="F116" s="6"/>
      <c r="G116" s="6"/>
      <c r="H116" s="6"/>
      <c r="I116" s="6"/>
      <c r="J116" s="6"/>
      <c r="K116" s="7">
        <f>IF(COUNT(F116:G116)&lt;2,"",IF(F116=0,"",SUM(G116:I116)/F116))</f>
        <v/>
      </c>
      <c r="L116" s="5">
        <f>IF(COUNT(E116:F116)&lt;2,"",IF(F116=0,"",E116/F116*1000))</f>
        <v/>
      </c>
    </row>
    <row r="117" spans="1:12">
      <c r="A117" s="3"/>
      <c r="B117" s="4"/>
      <c r="C117" s="4">
        <f>IF(D117="","",IF(ISNUMBER(SEARCH("tiktok",D117)),"TikTok",IF(ISNUMBER(SEARCH("instagram",D117)),"Instagram",IF(OR(ISNUMBER(SEARCH("youtube",D117)),ISNUMBER(SEARCH("youtu.be",D117))),"YouTube","Other"))))</f>
        <v/>
      </c>
      <c r="D117" s="4"/>
      <c r="E117" s="5"/>
      <c r="F117" s="6"/>
      <c r="G117" s="6"/>
      <c r="H117" s="6"/>
      <c r="I117" s="6"/>
      <c r="J117" s="6"/>
      <c r="K117" s="7">
        <f>IF(COUNT(F117:G117)&lt;2,"",IF(F117=0,"",SUM(G117:I117)/F117))</f>
        <v/>
      </c>
      <c r="L117" s="5">
        <f>IF(COUNT(E117:F117)&lt;2,"",IF(F117=0,"",E117/F117*1000))</f>
        <v/>
      </c>
    </row>
    <row r="118" spans="1:12">
      <c r="A118" s="3"/>
      <c r="B118" s="4"/>
      <c r="C118" s="4">
        <f>IF(D118="","",IF(ISNUMBER(SEARCH("tiktok",D118)),"TikTok",IF(ISNUMBER(SEARCH("instagram",D118)),"Instagram",IF(OR(ISNUMBER(SEARCH("youtube",D118)),ISNUMBER(SEARCH("youtu.be",D118))),"YouTube","Other"))))</f>
        <v/>
      </c>
      <c r="D118" s="4"/>
      <c r="E118" s="5"/>
      <c r="F118" s="6"/>
      <c r="G118" s="6"/>
      <c r="H118" s="6"/>
      <c r="I118" s="6"/>
      <c r="J118" s="6"/>
      <c r="K118" s="7">
        <f>IF(COUNT(F118:G118)&lt;2,"",IF(F118=0,"",SUM(G118:I118)/F118))</f>
        <v/>
      </c>
      <c r="L118" s="5">
        <f>IF(COUNT(E118:F118)&lt;2,"",IF(F118=0,"",E118/F118*1000))</f>
        <v/>
      </c>
    </row>
    <row r="119" spans="1:12">
      <c r="A119" s="3"/>
      <c r="B119" s="4"/>
      <c r="C119" s="4">
        <f>IF(D119="","",IF(ISNUMBER(SEARCH("tiktok",D119)),"TikTok",IF(ISNUMBER(SEARCH("instagram",D119)),"Instagram",IF(OR(ISNUMBER(SEARCH("youtube",D119)),ISNUMBER(SEARCH("youtu.be",D119))),"YouTube","Other"))))</f>
        <v/>
      </c>
      <c r="D119" s="4"/>
      <c r="E119" s="5"/>
      <c r="F119" s="6"/>
      <c r="G119" s="6"/>
      <c r="H119" s="6"/>
      <c r="I119" s="6"/>
      <c r="J119" s="6"/>
      <c r="K119" s="7">
        <f>IF(COUNT(F119:G119)&lt;2,"",IF(F119=0,"",SUM(G119:I119)/F119))</f>
        <v/>
      </c>
      <c r="L119" s="5">
        <f>IF(COUNT(E119:F119)&lt;2,"",IF(F119=0,"",E119/F119*1000))</f>
        <v/>
      </c>
    </row>
    <row r="120" spans="1:12">
      <c r="A120" s="3"/>
      <c r="B120" s="4"/>
      <c r="C120" s="4">
        <f>IF(D120="","",IF(ISNUMBER(SEARCH("tiktok",D120)),"TikTok",IF(ISNUMBER(SEARCH("instagram",D120)),"Instagram",IF(OR(ISNUMBER(SEARCH("youtube",D120)),ISNUMBER(SEARCH("youtu.be",D120))),"YouTube","Other"))))</f>
        <v/>
      </c>
      <c r="D120" s="4"/>
      <c r="E120" s="5"/>
      <c r="F120" s="6"/>
      <c r="G120" s="6"/>
      <c r="H120" s="6"/>
      <c r="I120" s="6"/>
      <c r="J120" s="6"/>
      <c r="K120" s="7">
        <f>IF(COUNT(F120:G120)&lt;2,"",IF(F120=0,"",SUM(G120:I120)/F120))</f>
        <v/>
      </c>
      <c r="L120" s="5">
        <f>IF(COUNT(E120:F120)&lt;2,"",IF(F120=0,"",E120/F120*1000))</f>
        <v/>
      </c>
    </row>
    <row r="121" spans="1:12">
      <c r="A121" s="3"/>
      <c r="B121" s="4"/>
      <c r="C121" s="4">
        <f>IF(D121="","",IF(ISNUMBER(SEARCH("tiktok",D121)),"TikTok",IF(ISNUMBER(SEARCH("instagram",D121)),"Instagram",IF(OR(ISNUMBER(SEARCH("youtube",D121)),ISNUMBER(SEARCH("youtu.be",D121))),"YouTube","Other"))))</f>
        <v/>
      </c>
      <c r="D121" s="4"/>
      <c r="E121" s="5"/>
      <c r="F121" s="6"/>
      <c r="G121" s="6"/>
      <c r="H121" s="6"/>
      <c r="I121" s="6"/>
      <c r="J121" s="6"/>
      <c r="K121" s="7">
        <f>IF(COUNT(F121:G121)&lt;2,"",IF(F121=0,"",SUM(G121:I121)/F121))</f>
        <v/>
      </c>
      <c r="L121" s="5">
        <f>IF(COUNT(E121:F121)&lt;2,"",IF(F121=0,"",E121/F121*1000))</f>
        <v/>
      </c>
    </row>
    <row r="122" spans="1:12">
      <c r="A122" s="3"/>
      <c r="B122" s="4"/>
      <c r="C122" s="4">
        <f>IF(D122="","",IF(ISNUMBER(SEARCH("tiktok",D122)),"TikTok",IF(ISNUMBER(SEARCH("instagram",D122)),"Instagram",IF(OR(ISNUMBER(SEARCH("youtube",D122)),ISNUMBER(SEARCH("youtu.be",D122))),"YouTube","Other"))))</f>
        <v/>
      </c>
      <c r="D122" s="4"/>
      <c r="E122" s="5"/>
      <c r="F122" s="6"/>
      <c r="G122" s="6"/>
      <c r="H122" s="6"/>
      <c r="I122" s="6"/>
      <c r="J122" s="6"/>
      <c r="K122" s="7">
        <f>IF(COUNT(F122:G122)&lt;2,"",IF(F122=0,"",SUM(G122:I122)/F122))</f>
        <v/>
      </c>
      <c r="L122" s="5">
        <f>IF(COUNT(E122:F122)&lt;2,"",IF(F122=0,"",E122/F122*1000))</f>
        <v/>
      </c>
    </row>
    <row r="123" spans="1:12">
      <c r="A123" s="3"/>
      <c r="B123" s="4"/>
      <c r="C123" s="4">
        <f>IF(D123="","",IF(ISNUMBER(SEARCH("tiktok",D123)),"TikTok",IF(ISNUMBER(SEARCH("instagram",D123)),"Instagram",IF(OR(ISNUMBER(SEARCH("youtube",D123)),ISNUMBER(SEARCH("youtu.be",D123))),"YouTube","Other"))))</f>
        <v/>
      </c>
      <c r="D123" s="4"/>
      <c r="E123" s="5"/>
      <c r="F123" s="6"/>
      <c r="G123" s="6"/>
      <c r="H123" s="6"/>
      <c r="I123" s="6"/>
      <c r="J123" s="6"/>
      <c r="K123" s="7">
        <f>IF(COUNT(F123:G123)&lt;2,"",IF(F123=0,"",SUM(G123:I123)/F123))</f>
        <v/>
      </c>
      <c r="L123" s="5">
        <f>IF(COUNT(E123:F123)&lt;2,"",IF(F123=0,"",E123/F123*1000))</f>
        <v/>
      </c>
    </row>
    <row r="124" spans="1:12">
      <c r="A124" s="3"/>
      <c r="B124" s="4"/>
      <c r="C124" s="4">
        <f>IF(D124="","",IF(ISNUMBER(SEARCH("tiktok",D124)),"TikTok",IF(ISNUMBER(SEARCH("instagram",D124)),"Instagram",IF(OR(ISNUMBER(SEARCH("youtube",D124)),ISNUMBER(SEARCH("youtu.be",D124))),"YouTube","Other"))))</f>
        <v/>
      </c>
      <c r="D124" s="4"/>
      <c r="E124" s="5"/>
      <c r="F124" s="6"/>
      <c r="G124" s="6"/>
      <c r="H124" s="6"/>
      <c r="I124" s="6"/>
      <c r="J124" s="6"/>
      <c r="K124" s="7">
        <f>IF(COUNT(F124:G124)&lt;2,"",IF(F124=0,"",SUM(G124:I124)/F124))</f>
        <v/>
      </c>
      <c r="L124" s="5">
        <f>IF(COUNT(E124:F124)&lt;2,"",IF(F124=0,"",E124/F124*1000))</f>
        <v/>
      </c>
    </row>
    <row r="125" spans="1:12">
      <c r="A125" s="3"/>
      <c r="B125" s="4"/>
      <c r="C125" s="4">
        <f>IF(D125="","",IF(ISNUMBER(SEARCH("tiktok",D125)),"TikTok",IF(ISNUMBER(SEARCH("instagram",D125)),"Instagram",IF(OR(ISNUMBER(SEARCH("youtube",D125)),ISNUMBER(SEARCH("youtu.be",D125))),"YouTube","Other"))))</f>
        <v/>
      </c>
      <c r="D125" s="4"/>
      <c r="E125" s="5"/>
      <c r="F125" s="6"/>
      <c r="G125" s="6"/>
      <c r="H125" s="6"/>
      <c r="I125" s="6"/>
      <c r="J125" s="6"/>
      <c r="K125" s="7">
        <f>IF(COUNT(F125:G125)&lt;2,"",IF(F125=0,"",SUM(G125:I125)/F125))</f>
        <v/>
      </c>
      <c r="L125" s="5">
        <f>IF(COUNT(E125:F125)&lt;2,"",IF(F125=0,"",E125/F125*1000))</f>
        <v/>
      </c>
    </row>
    <row r="126" spans="1:12">
      <c r="A126" s="3"/>
      <c r="B126" s="4"/>
      <c r="C126" s="4">
        <f>IF(D126="","",IF(ISNUMBER(SEARCH("tiktok",D126)),"TikTok",IF(ISNUMBER(SEARCH("instagram",D126)),"Instagram",IF(OR(ISNUMBER(SEARCH("youtube",D126)),ISNUMBER(SEARCH("youtu.be",D126))),"YouTube","Other"))))</f>
        <v/>
      </c>
      <c r="D126" s="4"/>
      <c r="E126" s="5"/>
      <c r="F126" s="6"/>
      <c r="G126" s="6"/>
      <c r="H126" s="6"/>
      <c r="I126" s="6"/>
      <c r="J126" s="6"/>
      <c r="K126" s="7">
        <f>IF(COUNT(F126:G126)&lt;2,"",IF(F126=0,"",SUM(G126:I126)/F126))</f>
        <v/>
      </c>
      <c r="L126" s="5">
        <f>IF(COUNT(E126:F126)&lt;2,"",IF(F126=0,"",E126/F126*1000))</f>
        <v/>
      </c>
    </row>
    <row r="127" spans="1:12">
      <c r="A127" s="3"/>
      <c r="B127" s="4"/>
      <c r="C127" s="4">
        <f>IF(D127="","",IF(ISNUMBER(SEARCH("tiktok",D127)),"TikTok",IF(ISNUMBER(SEARCH("instagram",D127)),"Instagram",IF(OR(ISNUMBER(SEARCH("youtube",D127)),ISNUMBER(SEARCH("youtu.be",D127))),"YouTube","Other"))))</f>
        <v/>
      </c>
      <c r="D127" s="4"/>
      <c r="E127" s="5"/>
      <c r="F127" s="6"/>
      <c r="G127" s="6"/>
      <c r="H127" s="6"/>
      <c r="I127" s="6"/>
      <c r="J127" s="6"/>
      <c r="K127" s="7">
        <f>IF(COUNT(F127:G127)&lt;2,"",IF(F127=0,"",SUM(G127:I127)/F127))</f>
        <v/>
      </c>
      <c r="L127" s="5">
        <f>IF(COUNT(E127:F127)&lt;2,"",IF(F127=0,"",E127/F127*1000))</f>
        <v/>
      </c>
    </row>
    <row r="128" spans="1:12">
      <c r="A128" s="3"/>
      <c r="B128" s="4"/>
      <c r="C128" s="4">
        <f>IF(D128="","",IF(ISNUMBER(SEARCH("tiktok",D128)),"TikTok",IF(ISNUMBER(SEARCH("instagram",D128)),"Instagram",IF(OR(ISNUMBER(SEARCH("youtube",D128)),ISNUMBER(SEARCH("youtu.be",D128))),"YouTube","Other"))))</f>
        <v/>
      </c>
      <c r="D128" s="4"/>
      <c r="E128" s="5"/>
      <c r="F128" s="6"/>
      <c r="G128" s="6"/>
      <c r="H128" s="6"/>
      <c r="I128" s="6"/>
      <c r="J128" s="6"/>
      <c r="K128" s="7">
        <f>IF(COUNT(F128:G128)&lt;2,"",IF(F128=0,"",SUM(G128:I128)/F128))</f>
        <v/>
      </c>
      <c r="L128" s="5">
        <f>IF(COUNT(E128:F128)&lt;2,"",IF(F128=0,"",E128/F128*1000))</f>
        <v/>
      </c>
    </row>
    <row r="129" spans="1:12">
      <c r="A129" s="3"/>
      <c r="B129" s="4"/>
      <c r="C129" s="4">
        <f>IF(D129="","",IF(ISNUMBER(SEARCH("tiktok",D129)),"TikTok",IF(ISNUMBER(SEARCH("instagram",D129)),"Instagram",IF(OR(ISNUMBER(SEARCH("youtube",D129)),ISNUMBER(SEARCH("youtu.be",D129))),"YouTube","Other"))))</f>
        <v/>
      </c>
      <c r="D129" s="4"/>
      <c r="E129" s="5"/>
      <c r="F129" s="6"/>
      <c r="G129" s="6"/>
      <c r="H129" s="6"/>
      <c r="I129" s="6"/>
      <c r="J129" s="6"/>
      <c r="K129" s="7">
        <f>IF(COUNT(F129:G129)&lt;2,"",IF(F129=0,"",SUM(G129:I129)/F129))</f>
        <v/>
      </c>
      <c r="L129" s="5">
        <f>IF(COUNT(E129:F129)&lt;2,"",IF(F129=0,"",E129/F129*1000))</f>
        <v/>
      </c>
    </row>
    <row r="130" spans="1:12">
      <c r="A130" s="3"/>
      <c r="B130" s="4"/>
      <c r="C130" s="4">
        <f>IF(D130="","",IF(ISNUMBER(SEARCH("tiktok",D130)),"TikTok",IF(ISNUMBER(SEARCH("instagram",D130)),"Instagram",IF(OR(ISNUMBER(SEARCH("youtube",D130)),ISNUMBER(SEARCH("youtu.be",D130))),"YouTube","Other"))))</f>
        <v/>
      </c>
      <c r="D130" s="4"/>
      <c r="E130" s="5"/>
      <c r="F130" s="6"/>
      <c r="G130" s="6"/>
      <c r="H130" s="6"/>
      <c r="I130" s="6"/>
      <c r="J130" s="6"/>
      <c r="K130" s="7">
        <f>IF(COUNT(F130:G130)&lt;2,"",IF(F130=0,"",SUM(G130:I130)/F130))</f>
        <v/>
      </c>
      <c r="L130" s="5">
        <f>IF(COUNT(E130:F130)&lt;2,"",IF(F130=0,"",E130/F130*1000))</f>
        <v/>
      </c>
    </row>
    <row r="131" spans="1:12">
      <c r="A131" s="3"/>
      <c r="B131" s="4"/>
      <c r="C131" s="4">
        <f>IF(D131="","",IF(ISNUMBER(SEARCH("tiktok",D131)),"TikTok",IF(ISNUMBER(SEARCH("instagram",D131)),"Instagram",IF(OR(ISNUMBER(SEARCH("youtube",D131)),ISNUMBER(SEARCH("youtu.be",D131))),"YouTube","Other"))))</f>
        <v/>
      </c>
      <c r="D131" s="4"/>
      <c r="E131" s="5"/>
      <c r="F131" s="6"/>
      <c r="G131" s="6"/>
      <c r="H131" s="6"/>
      <c r="I131" s="6"/>
      <c r="J131" s="6"/>
      <c r="K131" s="7">
        <f>IF(COUNT(F131:G131)&lt;2,"",IF(F131=0,"",SUM(G131:I131)/F131))</f>
        <v/>
      </c>
      <c r="L131" s="5">
        <f>IF(COUNT(E131:F131)&lt;2,"",IF(F131=0,"",E131/F131*1000))</f>
        <v/>
      </c>
    </row>
    <row r="132" spans="1:12">
      <c r="A132" s="3"/>
      <c r="B132" s="4"/>
      <c r="C132" s="4">
        <f>IF(D132="","",IF(ISNUMBER(SEARCH("tiktok",D132)),"TikTok",IF(ISNUMBER(SEARCH("instagram",D132)),"Instagram",IF(OR(ISNUMBER(SEARCH("youtube",D132)),ISNUMBER(SEARCH("youtu.be",D132))),"YouTube","Other"))))</f>
        <v/>
      </c>
      <c r="D132" s="4"/>
      <c r="E132" s="5"/>
      <c r="F132" s="6"/>
      <c r="G132" s="6"/>
      <c r="H132" s="6"/>
      <c r="I132" s="6"/>
      <c r="J132" s="6"/>
      <c r="K132" s="7">
        <f>IF(COUNT(F132:G132)&lt;2,"",IF(F132=0,"",SUM(G132:I132)/F132))</f>
        <v/>
      </c>
      <c r="L132" s="5">
        <f>IF(COUNT(E132:F132)&lt;2,"",IF(F132=0,"",E132/F132*1000))</f>
        <v/>
      </c>
    </row>
    <row r="133" spans="1:12">
      <c r="A133" s="3"/>
      <c r="B133" s="4"/>
      <c r="C133" s="4">
        <f>IF(D133="","",IF(ISNUMBER(SEARCH("tiktok",D133)),"TikTok",IF(ISNUMBER(SEARCH("instagram",D133)),"Instagram",IF(OR(ISNUMBER(SEARCH("youtube",D133)),ISNUMBER(SEARCH("youtu.be",D133))),"YouTube","Other"))))</f>
        <v/>
      </c>
      <c r="D133" s="4"/>
      <c r="E133" s="5"/>
      <c r="F133" s="6"/>
      <c r="G133" s="6"/>
      <c r="H133" s="6"/>
      <c r="I133" s="6"/>
      <c r="J133" s="6"/>
      <c r="K133" s="7">
        <f>IF(COUNT(F133:G133)&lt;2,"",IF(F133=0,"",SUM(G133:I133)/F133))</f>
        <v/>
      </c>
      <c r="L133" s="5">
        <f>IF(COUNT(E133:F133)&lt;2,"",IF(F133=0,"",E133/F133*1000))</f>
        <v/>
      </c>
    </row>
    <row r="134" spans="1:12">
      <c r="A134" s="3"/>
      <c r="B134" s="4"/>
      <c r="C134" s="4">
        <f>IF(D134="","",IF(ISNUMBER(SEARCH("tiktok",D134)),"TikTok",IF(ISNUMBER(SEARCH("instagram",D134)),"Instagram",IF(OR(ISNUMBER(SEARCH("youtube",D134)),ISNUMBER(SEARCH("youtu.be",D134))),"YouTube","Other"))))</f>
        <v/>
      </c>
      <c r="D134" s="4"/>
      <c r="E134" s="5"/>
      <c r="F134" s="6"/>
      <c r="G134" s="6"/>
      <c r="H134" s="6"/>
      <c r="I134" s="6"/>
      <c r="J134" s="6"/>
      <c r="K134" s="7">
        <f>IF(COUNT(F134:G134)&lt;2,"",IF(F134=0,"",SUM(G134:I134)/F134))</f>
        <v/>
      </c>
      <c r="L134" s="5">
        <f>IF(COUNT(E134:F134)&lt;2,"",IF(F134=0,"",E134/F134*1000))</f>
        <v/>
      </c>
    </row>
    <row r="135" spans="1:12">
      <c r="A135" s="3"/>
      <c r="B135" s="4"/>
      <c r="C135" s="4">
        <f>IF(D135="","",IF(ISNUMBER(SEARCH("tiktok",D135)),"TikTok",IF(ISNUMBER(SEARCH("instagram",D135)),"Instagram",IF(OR(ISNUMBER(SEARCH("youtube",D135)),ISNUMBER(SEARCH("youtu.be",D135))),"YouTube","Other"))))</f>
        <v/>
      </c>
      <c r="D135" s="4"/>
      <c r="E135" s="5"/>
      <c r="F135" s="6"/>
      <c r="G135" s="6"/>
      <c r="H135" s="6"/>
      <c r="I135" s="6"/>
      <c r="J135" s="6"/>
      <c r="K135" s="7">
        <f>IF(COUNT(F135:G135)&lt;2,"",IF(F135=0,"",SUM(G135:I135)/F135))</f>
        <v/>
      </c>
      <c r="L135" s="5">
        <f>IF(COUNT(E135:F135)&lt;2,"",IF(F135=0,"",E135/F135*1000))</f>
        <v/>
      </c>
    </row>
    <row r="136" spans="1:12">
      <c r="A136" s="3"/>
      <c r="B136" s="4"/>
      <c r="C136" s="4">
        <f>IF(D136="","",IF(ISNUMBER(SEARCH("tiktok",D136)),"TikTok",IF(ISNUMBER(SEARCH("instagram",D136)),"Instagram",IF(OR(ISNUMBER(SEARCH("youtube",D136)),ISNUMBER(SEARCH("youtu.be",D136))),"YouTube","Other"))))</f>
        <v/>
      </c>
      <c r="D136" s="4"/>
      <c r="E136" s="5"/>
      <c r="F136" s="6"/>
      <c r="G136" s="6"/>
      <c r="H136" s="6"/>
      <c r="I136" s="6"/>
      <c r="J136" s="6"/>
      <c r="K136" s="7">
        <f>IF(COUNT(F136:G136)&lt;2,"",IF(F136=0,"",SUM(G136:I136)/F136))</f>
        <v/>
      </c>
      <c r="L136" s="5">
        <f>IF(COUNT(E136:F136)&lt;2,"",IF(F136=0,"",E136/F136*1000))</f>
        <v/>
      </c>
    </row>
    <row r="137" spans="1:12">
      <c r="A137" s="3"/>
      <c r="B137" s="4"/>
      <c r="C137" s="4">
        <f>IF(D137="","",IF(ISNUMBER(SEARCH("tiktok",D137)),"TikTok",IF(ISNUMBER(SEARCH("instagram",D137)),"Instagram",IF(OR(ISNUMBER(SEARCH("youtube",D137)),ISNUMBER(SEARCH("youtu.be",D137))),"YouTube","Other"))))</f>
        <v/>
      </c>
      <c r="D137" s="4"/>
      <c r="E137" s="5"/>
      <c r="F137" s="6"/>
      <c r="G137" s="6"/>
      <c r="H137" s="6"/>
      <c r="I137" s="6"/>
      <c r="J137" s="6"/>
      <c r="K137" s="7">
        <f>IF(COUNT(F137:G137)&lt;2,"",IF(F137=0,"",SUM(G137:I137)/F137))</f>
        <v/>
      </c>
      <c r="L137" s="5">
        <f>IF(COUNT(E137:F137)&lt;2,"",IF(F137=0,"",E137/F137*1000))</f>
        <v/>
      </c>
    </row>
    <row r="138" spans="1:12">
      <c r="A138" s="3"/>
      <c r="B138" s="4"/>
      <c r="C138" s="4">
        <f>IF(D138="","",IF(ISNUMBER(SEARCH("tiktok",D138)),"TikTok",IF(ISNUMBER(SEARCH("instagram",D138)),"Instagram",IF(OR(ISNUMBER(SEARCH("youtube",D138)),ISNUMBER(SEARCH("youtu.be",D138))),"YouTube","Other"))))</f>
        <v/>
      </c>
      <c r="D138" s="4"/>
      <c r="E138" s="5"/>
      <c r="F138" s="6"/>
      <c r="G138" s="6"/>
      <c r="H138" s="6"/>
      <c r="I138" s="6"/>
      <c r="J138" s="6"/>
      <c r="K138" s="7">
        <f>IF(COUNT(F138:G138)&lt;2,"",IF(F138=0,"",SUM(G138:I138)/F138))</f>
        <v/>
      </c>
      <c r="L138" s="5">
        <f>IF(COUNT(E138:F138)&lt;2,"",IF(F138=0,"",E138/F138*1000))</f>
        <v/>
      </c>
    </row>
    <row r="139" spans="1:12">
      <c r="A139" s="3"/>
      <c r="B139" s="4"/>
      <c r="C139" s="4">
        <f>IF(D139="","",IF(ISNUMBER(SEARCH("tiktok",D139)),"TikTok",IF(ISNUMBER(SEARCH("instagram",D139)),"Instagram",IF(OR(ISNUMBER(SEARCH("youtube",D139)),ISNUMBER(SEARCH("youtu.be",D139))),"YouTube","Other"))))</f>
        <v/>
      </c>
      <c r="D139" s="4"/>
      <c r="E139" s="5"/>
      <c r="F139" s="6"/>
      <c r="G139" s="6"/>
      <c r="H139" s="6"/>
      <c r="I139" s="6"/>
      <c r="J139" s="6"/>
      <c r="K139" s="7">
        <f>IF(COUNT(F139:G139)&lt;2,"",IF(F139=0,"",SUM(G139:I139)/F139))</f>
        <v/>
      </c>
      <c r="L139" s="5">
        <f>IF(COUNT(E139:F139)&lt;2,"",IF(F139=0,"",E139/F139*1000))</f>
        <v/>
      </c>
    </row>
    <row r="140" spans="1:12">
      <c r="A140" s="3"/>
      <c r="B140" s="4"/>
      <c r="C140" s="4">
        <f>IF(D140="","",IF(ISNUMBER(SEARCH("tiktok",D140)),"TikTok",IF(ISNUMBER(SEARCH("instagram",D140)),"Instagram",IF(OR(ISNUMBER(SEARCH("youtube",D140)),ISNUMBER(SEARCH("youtu.be",D140))),"YouTube","Other"))))</f>
        <v/>
      </c>
      <c r="D140" s="4"/>
      <c r="E140" s="5"/>
      <c r="F140" s="6"/>
      <c r="G140" s="6"/>
      <c r="H140" s="6"/>
      <c r="I140" s="6"/>
      <c r="J140" s="6"/>
      <c r="K140" s="7">
        <f>IF(COUNT(F140:G140)&lt;2,"",IF(F140=0,"",SUM(G140:I140)/F140))</f>
        <v/>
      </c>
      <c r="L140" s="5">
        <f>IF(COUNT(E140:F140)&lt;2,"",IF(F140=0,"",E140/F140*1000))</f>
        <v/>
      </c>
    </row>
    <row r="141" spans="1:12">
      <c r="A141" s="3"/>
      <c r="B141" s="4"/>
      <c r="C141" s="4">
        <f>IF(D141="","",IF(ISNUMBER(SEARCH("tiktok",D141)),"TikTok",IF(ISNUMBER(SEARCH("instagram",D141)),"Instagram",IF(OR(ISNUMBER(SEARCH("youtube",D141)),ISNUMBER(SEARCH("youtu.be",D141))),"YouTube","Other"))))</f>
        <v/>
      </c>
      <c r="D141" s="4"/>
      <c r="E141" s="5"/>
      <c r="F141" s="6"/>
      <c r="G141" s="6"/>
      <c r="H141" s="6"/>
      <c r="I141" s="6"/>
      <c r="J141" s="6"/>
      <c r="K141" s="7">
        <f>IF(COUNT(F141:G141)&lt;2,"",IF(F141=0,"",SUM(G141:I141)/F141))</f>
        <v/>
      </c>
      <c r="L141" s="5">
        <f>IF(COUNT(E141:F141)&lt;2,"",IF(F141=0,"",E141/F141*1000))</f>
        <v/>
      </c>
    </row>
    <row r="142" spans="1:12">
      <c r="A142" s="3"/>
      <c r="B142" s="4"/>
      <c r="C142" s="4">
        <f>IF(D142="","",IF(ISNUMBER(SEARCH("tiktok",D142)),"TikTok",IF(ISNUMBER(SEARCH("instagram",D142)),"Instagram",IF(OR(ISNUMBER(SEARCH("youtube",D142)),ISNUMBER(SEARCH("youtu.be",D142))),"YouTube","Other"))))</f>
        <v/>
      </c>
      <c r="D142" s="4"/>
      <c r="E142" s="5"/>
      <c r="F142" s="6"/>
      <c r="G142" s="6"/>
      <c r="H142" s="6"/>
      <c r="I142" s="6"/>
      <c r="J142" s="6"/>
      <c r="K142" s="7">
        <f>IF(COUNT(F142:G142)&lt;2,"",IF(F142=0,"",SUM(G142:I142)/F142))</f>
        <v/>
      </c>
      <c r="L142" s="5">
        <f>IF(COUNT(E142:F142)&lt;2,"",IF(F142=0,"",E142/F142*1000))</f>
        <v/>
      </c>
    </row>
    <row r="143" spans="1:12">
      <c r="A143" s="3"/>
      <c r="B143" s="4"/>
      <c r="C143" s="4">
        <f>IF(D143="","",IF(ISNUMBER(SEARCH("tiktok",D143)),"TikTok",IF(ISNUMBER(SEARCH("instagram",D143)),"Instagram",IF(OR(ISNUMBER(SEARCH("youtube",D143)),ISNUMBER(SEARCH("youtu.be",D143))),"YouTube","Other"))))</f>
        <v/>
      </c>
      <c r="D143" s="4"/>
      <c r="E143" s="5"/>
      <c r="F143" s="6"/>
      <c r="G143" s="6"/>
      <c r="H143" s="6"/>
      <c r="I143" s="6"/>
      <c r="J143" s="6"/>
      <c r="K143" s="7">
        <f>IF(COUNT(F143:G143)&lt;2,"",IF(F143=0,"",SUM(G143:I143)/F143))</f>
        <v/>
      </c>
      <c r="L143" s="5">
        <f>IF(COUNT(E143:F143)&lt;2,"",IF(F143=0,"",E143/F143*1000))</f>
        <v/>
      </c>
    </row>
    <row r="144" spans="1:12">
      <c r="A144" s="3"/>
      <c r="B144" s="4"/>
      <c r="C144" s="4">
        <f>IF(D144="","",IF(ISNUMBER(SEARCH("tiktok",D144)),"TikTok",IF(ISNUMBER(SEARCH("instagram",D144)),"Instagram",IF(OR(ISNUMBER(SEARCH("youtube",D144)),ISNUMBER(SEARCH("youtu.be",D144))),"YouTube","Other"))))</f>
        <v/>
      </c>
      <c r="D144" s="4"/>
      <c r="E144" s="5"/>
      <c r="F144" s="6"/>
      <c r="G144" s="6"/>
      <c r="H144" s="6"/>
      <c r="I144" s="6"/>
      <c r="J144" s="6"/>
      <c r="K144" s="7">
        <f>IF(COUNT(F144:G144)&lt;2,"",IF(F144=0,"",SUM(G144:I144)/F144))</f>
        <v/>
      </c>
      <c r="L144" s="5">
        <f>IF(COUNT(E144:F144)&lt;2,"",IF(F144=0,"",E144/F144*1000))</f>
        <v/>
      </c>
    </row>
    <row r="145" spans="1:12">
      <c r="A145" s="3"/>
      <c r="B145" s="4"/>
      <c r="C145" s="4">
        <f>IF(D145="","",IF(ISNUMBER(SEARCH("tiktok",D145)),"TikTok",IF(ISNUMBER(SEARCH("instagram",D145)),"Instagram",IF(OR(ISNUMBER(SEARCH("youtube",D145)),ISNUMBER(SEARCH("youtu.be",D145))),"YouTube","Other"))))</f>
        <v/>
      </c>
      <c r="D145" s="4"/>
      <c r="E145" s="5"/>
      <c r="F145" s="6"/>
      <c r="G145" s="6"/>
      <c r="H145" s="6"/>
      <c r="I145" s="6"/>
      <c r="J145" s="6"/>
      <c r="K145" s="7">
        <f>IF(COUNT(F145:G145)&lt;2,"",IF(F145=0,"",SUM(G145:I145)/F145))</f>
        <v/>
      </c>
      <c r="L145" s="5">
        <f>IF(COUNT(E145:F145)&lt;2,"",IF(F145=0,"",E145/F145*1000))</f>
        <v/>
      </c>
    </row>
    <row r="146" spans="1:12">
      <c r="A146" s="3"/>
      <c r="B146" s="4"/>
      <c r="C146" s="4">
        <f>IF(D146="","",IF(ISNUMBER(SEARCH("tiktok",D146)),"TikTok",IF(ISNUMBER(SEARCH("instagram",D146)),"Instagram",IF(OR(ISNUMBER(SEARCH("youtube",D146)),ISNUMBER(SEARCH("youtu.be",D146))),"YouTube","Other"))))</f>
        <v/>
      </c>
      <c r="D146" s="4"/>
      <c r="E146" s="5"/>
      <c r="F146" s="6"/>
      <c r="G146" s="6"/>
      <c r="H146" s="6"/>
      <c r="I146" s="6"/>
      <c r="J146" s="6"/>
      <c r="K146" s="7">
        <f>IF(COUNT(F146:G146)&lt;2,"",IF(F146=0,"",SUM(G146:I146)/F146))</f>
        <v/>
      </c>
      <c r="L146" s="5">
        <f>IF(COUNT(E146:F146)&lt;2,"",IF(F146=0,"",E146/F146*1000))</f>
        <v/>
      </c>
    </row>
    <row r="147" spans="1:12">
      <c r="A147" s="3"/>
      <c r="B147" s="4"/>
      <c r="C147" s="4">
        <f>IF(D147="","",IF(ISNUMBER(SEARCH("tiktok",D147)),"TikTok",IF(ISNUMBER(SEARCH("instagram",D147)),"Instagram",IF(OR(ISNUMBER(SEARCH("youtube",D147)),ISNUMBER(SEARCH("youtu.be",D147))),"YouTube","Other"))))</f>
        <v/>
      </c>
      <c r="D147" s="4"/>
      <c r="E147" s="5"/>
      <c r="F147" s="6"/>
      <c r="G147" s="6"/>
      <c r="H147" s="6"/>
      <c r="I147" s="6"/>
      <c r="J147" s="6"/>
      <c r="K147" s="7">
        <f>IF(COUNT(F147:G147)&lt;2,"",IF(F147=0,"",SUM(G147:I147)/F147))</f>
        <v/>
      </c>
      <c r="L147" s="5">
        <f>IF(COUNT(E147:F147)&lt;2,"",IF(F147=0,"",E147/F147*1000))</f>
        <v/>
      </c>
    </row>
    <row r="148" spans="1:12">
      <c r="A148" s="3"/>
      <c r="B148" s="4"/>
      <c r="C148" s="4">
        <f>IF(D148="","",IF(ISNUMBER(SEARCH("tiktok",D148)),"TikTok",IF(ISNUMBER(SEARCH("instagram",D148)),"Instagram",IF(OR(ISNUMBER(SEARCH("youtube",D148)),ISNUMBER(SEARCH("youtu.be",D148))),"YouTube","Other"))))</f>
        <v/>
      </c>
      <c r="D148" s="4"/>
      <c r="E148" s="5"/>
      <c r="F148" s="6"/>
      <c r="G148" s="6"/>
      <c r="H148" s="6"/>
      <c r="I148" s="6"/>
      <c r="J148" s="6"/>
      <c r="K148" s="7">
        <f>IF(COUNT(F148:G148)&lt;2,"",IF(F148=0,"",SUM(G148:I148)/F148))</f>
        <v/>
      </c>
      <c r="L148" s="5">
        <f>IF(COUNT(E148:F148)&lt;2,"",IF(F148=0,"",E148/F148*1000))</f>
        <v/>
      </c>
    </row>
    <row r="149" spans="1:12">
      <c r="A149" s="3"/>
      <c r="B149" s="4"/>
      <c r="C149" s="4">
        <f>IF(D149="","",IF(ISNUMBER(SEARCH("tiktok",D149)),"TikTok",IF(ISNUMBER(SEARCH("instagram",D149)),"Instagram",IF(OR(ISNUMBER(SEARCH("youtube",D149)),ISNUMBER(SEARCH("youtu.be",D149))),"YouTube","Other"))))</f>
        <v/>
      </c>
      <c r="D149" s="4"/>
      <c r="E149" s="5"/>
      <c r="F149" s="6"/>
      <c r="G149" s="6"/>
      <c r="H149" s="6"/>
      <c r="I149" s="6"/>
      <c r="J149" s="6"/>
      <c r="K149" s="7">
        <f>IF(COUNT(F149:G149)&lt;2,"",IF(F149=0,"",SUM(G149:I149)/F149))</f>
        <v/>
      </c>
      <c r="L149" s="5">
        <f>IF(COUNT(E149:F149)&lt;2,"",IF(F149=0,"",E149/F149*1000))</f>
        <v/>
      </c>
    </row>
    <row r="150" spans="1:12">
      <c r="A150" s="3"/>
      <c r="B150" s="4"/>
      <c r="C150" s="4">
        <f>IF(D150="","",IF(ISNUMBER(SEARCH("tiktok",D150)),"TikTok",IF(ISNUMBER(SEARCH("instagram",D150)),"Instagram",IF(OR(ISNUMBER(SEARCH("youtube",D150)),ISNUMBER(SEARCH("youtu.be",D150))),"YouTube","Other"))))</f>
        <v/>
      </c>
      <c r="D150" s="4"/>
      <c r="E150" s="5"/>
      <c r="F150" s="6"/>
      <c r="G150" s="6"/>
      <c r="H150" s="6"/>
      <c r="I150" s="6"/>
      <c r="J150" s="6"/>
      <c r="K150" s="7">
        <f>IF(COUNT(F150:G150)&lt;2,"",IF(F150=0,"",SUM(G150:I150)/F150))</f>
        <v/>
      </c>
      <c r="L150" s="5">
        <f>IF(COUNT(E150:F150)&lt;2,"",IF(F150=0,"",E150/F150*1000))</f>
        <v/>
      </c>
    </row>
    <row r="151" spans="1:12">
      <c r="A151" s="3"/>
      <c r="B151" s="4"/>
      <c r="C151" s="4">
        <f>IF(D151="","",IF(ISNUMBER(SEARCH("tiktok",D151)),"TikTok",IF(ISNUMBER(SEARCH("instagram",D151)),"Instagram",IF(OR(ISNUMBER(SEARCH("youtube",D151)),ISNUMBER(SEARCH("youtu.be",D151))),"YouTube","Other"))))</f>
        <v/>
      </c>
      <c r="D151" s="4"/>
      <c r="E151" s="5"/>
      <c r="F151" s="6"/>
      <c r="G151" s="6"/>
      <c r="H151" s="6"/>
      <c r="I151" s="6"/>
      <c r="J151" s="6"/>
      <c r="K151" s="7">
        <f>IF(COUNT(F151:G151)&lt;2,"",IF(F151=0,"",SUM(G151:I151)/F151))</f>
        <v/>
      </c>
      <c r="L151" s="5">
        <f>IF(COUNT(E151:F151)&lt;2,"",IF(F151=0,"",E151/F151*1000))</f>
        <v/>
      </c>
    </row>
    <row r="152" spans="1:12">
      <c r="A152" s="3"/>
      <c r="B152" s="4"/>
      <c r="C152" s="4">
        <f>IF(D152="","",IF(ISNUMBER(SEARCH("tiktok",D152)),"TikTok",IF(ISNUMBER(SEARCH("instagram",D152)),"Instagram",IF(OR(ISNUMBER(SEARCH("youtube",D152)),ISNUMBER(SEARCH("youtu.be",D152))),"YouTube","Other"))))</f>
        <v/>
      </c>
      <c r="D152" s="4"/>
      <c r="E152" s="5"/>
      <c r="F152" s="6"/>
      <c r="G152" s="6"/>
      <c r="H152" s="6"/>
      <c r="I152" s="6"/>
      <c r="J152" s="6"/>
      <c r="K152" s="7">
        <f>IF(COUNT(F152:G152)&lt;2,"",IF(F152=0,"",SUM(G152:I152)/F152))</f>
        <v/>
      </c>
      <c r="L152" s="5">
        <f>IF(COUNT(E152:F152)&lt;2,"",IF(F152=0,"",E152/F152*1000))</f>
        <v/>
      </c>
    </row>
    <row r="153" spans="1:12">
      <c r="A153" s="3"/>
      <c r="B153" s="4"/>
      <c r="C153" s="4">
        <f>IF(D153="","",IF(ISNUMBER(SEARCH("tiktok",D153)),"TikTok",IF(ISNUMBER(SEARCH("instagram",D153)),"Instagram",IF(OR(ISNUMBER(SEARCH("youtube",D153)),ISNUMBER(SEARCH("youtu.be",D153))),"YouTube","Other"))))</f>
        <v/>
      </c>
      <c r="D153" s="4"/>
      <c r="E153" s="5"/>
      <c r="F153" s="6"/>
      <c r="G153" s="6"/>
      <c r="H153" s="6"/>
      <c r="I153" s="6"/>
      <c r="J153" s="6"/>
      <c r="K153" s="7">
        <f>IF(COUNT(F153:G153)&lt;2,"",IF(F153=0,"",SUM(G153:I153)/F153))</f>
        <v/>
      </c>
      <c r="L153" s="5">
        <f>IF(COUNT(E153:F153)&lt;2,"",IF(F153=0,"",E153/F153*1000))</f>
        <v/>
      </c>
    </row>
    <row r="154" spans="1:12">
      <c r="A154" s="3"/>
      <c r="B154" s="4"/>
      <c r="C154" s="4">
        <f>IF(D154="","",IF(ISNUMBER(SEARCH("tiktok",D154)),"TikTok",IF(ISNUMBER(SEARCH("instagram",D154)),"Instagram",IF(OR(ISNUMBER(SEARCH("youtube",D154)),ISNUMBER(SEARCH("youtu.be",D154))),"YouTube","Other"))))</f>
        <v/>
      </c>
      <c r="D154" s="4"/>
      <c r="E154" s="5"/>
      <c r="F154" s="6"/>
      <c r="G154" s="6"/>
      <c r="H154" s="6"/>
      <c r="I154" s="6"/>
      <c r="J154" s="6"/>
      <c r="K154" s="7">
        <f>IF(COUNT(F154:G154)&lt;2,"",IF(F154=0,"",SUM(G154:I154)/F154))</f>
        <v/>
      </c>
      <c r="L154" s="5">
        <f>IF(COUNT(E154:F154)&lt;2,"",IF(F154=0,"",E154/F154*1000))</f>
        <v/>
      </c>
    </row>
    <row r="155" spans="1:12">
      <c r="A155" s="3"/>
      <c r="B155" s="4"/>
      <c r="C155" s="4">
        <f>IF(D155="","",IF(ISNUMBER(SEARCH("tiktok",D155)),"TikTok",IF(ISNUMBER(SEARCH("instagram",D155)),"Instagram",IF(OR(ISNUMBER(SEARCH("youtube",D155)),ISNUMBER(SEARCH("youtu.be",D155))),"YouTube","Other"))))</f>
        <v/>
      </c>
      <c r="D155" s="4"/>
      <c r="E155" s="5"/>
      <c r="F155" s="6"/>
      <c r="G155" s="6"/>
      <c r="H155" s="6"/>
      <c r="I155" s="6"/>
      <c r="J155" s="6"/>
      <c r="K155" s="7">
        <f>IF(COUNT(F155:G155)&lt;2,"",IF(F155=0,"",SUM(G155:I155)/F155))</f>
        <v/>
      </c>
      <c r="L155" s="5">
        <f>IF(COUNT(E155:F155)&lt;2,"",IF(F155=0,"",E155/F155*1000))</f>
        <v/>
      </c>
    </row>
    <row r="156" spans="1:12">
      <c r="A156" s="3"/>
      <c r="B156" s="4"/>
      <c r="C156" s="4">
        <f>IF(D156="","",IF(ISNUMBER(SEARCH("tiktok",D156)),"TikTok",IF(ISNUMBER(SEARCH("instagram",D156)),"Instagram",IF(OR(ISNUMBER(SEARCH("youtube",D156)),ISNUMBER(SEARCH("youtu.be",D156))),"YouTube","Other"))))</f>
        <v/>
      </c>
      <c r="D156" s="4"/>
      <c r="E156" s="5"/>
      <c r="F156" s="6"/>
      <c r="G156" s="6"/>
      <c r="H156" s="6"/>
      <c r="I156" s="6"/>
      <c r="J156" s="6"/>
      <c r="K156" s="7">
        <f>IF(COUNT(F156:G156)&lt;2,"",IF(F156=0,"",SUM(G156:I156)/F156))</f>
        <v/>
      </c>
      <c r="L156" s="5">
        <f>IF(COUNT(E156:F156)&lt;2,"",IF(F156=0,"",E156/F156*1000))</f>
        <v/>
      </c>
    </row>
    <row r="157" spans="1:12">
      <c r="A157" s="3"/>
      <c r="B157" s="4"/>
      <c r="C157" s="4">
        <f>IF(D157="","",IF(ISNUMBER(SEARCH("tiktok",D157)),"TikTok",IF(ISNUMBER(SEARCH("instagram",D157)),"Instagram",IF(OR(ISNUMBER(SEARCH("youtube",D157)),ISNUMBER(SEARCH("youtu.be",D157))),"YouTube","Other"))))</f>
        <v/>
      </c>
      <c r="D157" s="4"/>
      <c r="E157" s="5"/>
      <c r="F157" s="6"/>
      <c r="G157" s="6"/>
      <c r="H157" s="6"/>
      <c r="I157" s="6"/>
      <c r="J157" s="6"/>
      <c r="K157" s="7">
        <f>IF(COUNT(F157:G157)&lt;2,"",IF(F157=0,"",SUM(G157:I157)/F157))</f>
        <v/>
      </c>
      <c r="L157" s="5">
        <f>IF(COUNT(E157:F157)&lt;2,"",IF(F157=0,"",E157/F157*1000))</f>
        <v/>
      </c>
    </row>
    <row r="158" spans="1:12">
      <c r="A158" s="3"/>
      <c r="B158" s="4"/>
      <c r="C158" s="4">
        <f>IF(D158="","",IF(ISNUMBER(SEARCH("tiktok",D158)),"TikTok",IF(ISNUMBER(SEARCH("instagram",D158)),"Instagram",IF(OR(ISNUMBER(SEARCH("youtube",D158)),ISNUMBER(SEARCH("youtu.be",D158))),"YouTube","Other"))))</f>
        <v/>
      </c>
      <c r="D158" s="4"/>
      <c r="E158" s="5"/>
      <c r="F158" s="6"/>
      <c r="G158" s="6"/>
      <c r="H158" s="6"/>
      <c r="I158" s="6"/>
      <c r="J158" s="6"/>
      <c r="K158" s="7">
        <f>IF(COUNT(F158:G158)&lt;2,"",IF(F158=0,"",SUM(G158:I158)/F158))</f>
        <v/>
      </c>
      <c r="L158" s="5">
        <f>IF(COUNT(E158:F158)&lt;2,"",IF(F158=0,"",E158/F158*1000))</f>
        <v/>
      </c>
    </row>
    <row r="159" spans="1:12">
      <c r="A159" s="3"/>
      <c r="B159" s="4"/>
      <c r="C159" s="4">
        <f>IF(D159="","",IF(ISNUMBER(SEARCH("tiktok",D159)),"TikTok",IF(ISNUMBER(SEARCH("instagram",D159)),"Instagram",IF(OR(ISNUMBER(SEARCH("youtube",D159)),ISNUMBER(SEARCH("youtu.be",D159))),"YouTube","Other"))))</f>
        <v/>
      </c>
      <c r="D159" s="4"/>
      <c r="E159" s="5"/>
      <c r="F159" s="6"/>
      <c r="G159" s="6"/>
      <c r="H159" s="6"/>
      <c r="I159" s="6"/>
      <c r="J159" s="6"/>
      <c r="K159" s="7">
        <f>IF(COUNT(F159:G159)&lt;2,"",IF(F159=0,"",SUM(G159:I159)/F159))</f>
        <v/>
      </c>
      <c r="L159" s="5">
        <f>IF(COUNT(E159:F159)&lt;2,"",IF(F159=0,"",E159/F159*1000))</f>
        <v/>
      </c>
    </row>
    <row r="160" spans="1:12">
      <c r="A160" s="3"/>
      <c r="B160" s="4"/>
      <c r="C160" s="4">
        <f>IF(D160="","",IF(ISNUMBER(SEARCH("tiktok",D160)),"TikTok",IF(ISNUMBER(SEARCH("instagram",D160)),"Instagram",IF(OR(ISNUMBER(SEARCH("youtube",D160)),ISNUMBER(SEARCH("youtu.be",D160))),"YouTube","Other"))))</f>
        <v/>
      </c>
      <c r="D160" s="4"/>
      <c r="E160" s="5"/>
      <c r="F160" s="6"/>
      <c r="G160" s="6"/>
      <c r="H160" s="6"/>
      <c r="I160" s="6"/>
      <c r="J160" s="6"/>
      <c r="K160" s="7">
        <f>IF(COUNT(F160:G160)&lt;2,"",IF(F160=0,"",SUM(G160:I160)/F160))</f>
        <v/>
      </c>
      <c r="L160" s="5">
        <f>IF(COUNT(E160:F160)&lt;2,"",IF(F160=0,"",E160/F160*1000))</f>
        <v/>
      </c>
    </row>
    <row r="161" spans="1:12">
      <c r="A161" s="3"/>
      <c r="B161" s="4"/>
      <c r="C161" s="4">
        <f>IF(D161="","",IF(ISNUMBER(SEARCH("tiktok",D161)),"TikTok",IF(ISNUMBER(SEARCH("instagram",D161)),"Instagram",IF(OR(ISNUMBER(SEARCH("youtube",D161)),ISNUMBER(SEARCH("youtu.be",D161))),"YouTube","Other"))))</f>
        <v/>
      </c>
      <c r="D161" s="4"/>
      <c r="E161" s="5"/>
      <c r="F161" s="6"/>
      <c r="G161" s="6"/>
      <c r="H161" s="6"/>
      <c r="I161" s="6"/>
      <c r="J161" s="6"/>
      <c r="K161" s="7">
        <f>IF(COUNT(F161:G161)&lt;2,"",IF(F161=0,"",SUM(G161:I161)/F161))</f>
        <v/>
      </c>
      <c r="L161" s="5">
        <f>IF(COUNT(E161:F161)&lt;2,"",IF(F161=0,"",E161/F161*1000))</f>
        <v/>
      </c>
    </row>
    <row r="162" spans="1:12">
      <c r="A162" s="3"/>
      <c r="B162" s="4"/>
      <c r="C162" s="4">
        <f>IF(D162="","",IF(ISNUMBER(SEARCH("tiktok",D162)),"TikTok",IF(ISNUMBER(SEARCH("instagram",D162)),"Instagram",IF(OR(ISNUMBER(SEARCH("youtube",D162)),ISNUMBER(SEARCH("youtu.be",D162))),"YouTube","Other"))))</f>
        <v/>
      </c>
      <c r="D162" s="4"/>
      <c r="E162" s="5"/>
      <c r="F162" s="6"/>
      <c r="G162" s="6"/>
      <c r="H162" s="6"/>
      <c r="I162" s="6"/>
      <c r="J162" s="6"/>
      <c r="K162" s="7">
        <f>IF(COUNT(F162:G162)&lt;2,"",IF(F162=0,"",SUM(G162:I162)/F162))</f>
        <v/>
      </c>
      <c r="L162" s="5">
        <f>IF(COUNT(E162:F162)&lt;2,"",IF(F162=0,"",E162/F162*1000))</f>
        <v/>
      </c>
    </row>
    <row r="163" spans="1:12">
      <c r="A163" s="3"/>
      <c r="B163" s="4"/>
      <c r="C163" s="4">
        <f>IF(D163="","",IF(ISNUMBER(SEARCH("tiktok",D163)),"TikTok",IF(ISNUMBER(SEARCH("instagram",D163)),"Instagram",IF(OR(ISNUMBER(SEARCH("youtube",D163)),ISNUMBER(SEARCH("youtu.be",D163))),"YouTube","Other"))))</f>
        <v/>
      </c>
      <c r="D163" s="4"/>
      <c r="E163" s="5"/>
      <c r="F163" s="6"/>
      <c r="G163" s="6"/>
      <c r="H163" s="6"/>
      <c r="I163" s="6"/>
      <c r="J163" s="6"/>
      <c r="K163" s="7">
        <f>IF(COUNT(F163:G163)&lt;2,"",IF(F163=0,"",SUM(G163:I163)/F163))</f>
        <v/>
      </c>
      <c r="L163" s="5">
        <f>IF(COUNT(E163:F163)&lt;2,"",IF(F163=0,"",E163/F163*1000))</f>
        <v/>
      </c>
    </row>
    <row r="164" spans="1:12">
      <c r="A164" s="3"/>
      <c r="B164" s="4"/>
      <c r="C164" s="4">
        <f>IF(D164="","",IF(ISNUMBER(SEARCH("tiktok",D164)),"TikTok",IF(ISNUMBER(SEARCH("instagram",D164)),"Instagram",IF(OR(ISNUMBER(SEARCH("youtube",D164)),ISNUMBER(SEARCH("youtu.be",D164))),"YouTube","Other"))))</f>
        <v/>
      </c>
      <c r="D164" s="4"/>
      <c r="E164" s="5"/>
      <c r="F164" s="6"/>
      <c r="G164" s="6"/>
      <c r="H164" s="6"/>
      <c r="I164" s="6"/>
      <c r="J164" s="6"/>
      <c r="K164" s="7">
        <f>IF(COUNT(F164:G164)&lt;2,"",IF(F164=0,"",SUM(G164:I164)/F164))</f>
        <v/>
      </c>
      <c r="L164" s="5">
        <f>IF(COUNT(E164:F164)&lt;2,"",IF(F164=0,"",E164/F164*1000))</f>
        <v/>
      </c>
    </row>
    <row r="165" spans="1:12">
      <c r="A165" s="3"/>
      <c r="B165" s="4"/>
      <c r="C165" s="4">
        <f>IF(D165="","",IF(ISNUMBER(SEARCH("tiktok",D165)),"TikTok",IF(ISNUMBER(SEARCH("instagram",D165)),"Instagram",IF(OR(ISNUMBER(SEARCH("youtube",D165)),ISNUMBER(SEARCH("youtu.be",D165))),"YouTube","Other"))))</f>
        <v/>
      </c>
      <c r="D165" s="4"/>
      <c r="E165" s="5"/>
      <c r="F165" s="6"/>
      <c r="G165" s="6"/>
      <c r="H165" s="6"/>
      <c r="I165" s="6"/>
      <c r="J165" s="6"/>
      <c r="K165" s="7">
        <f>IF(COUNT(F165:G165)&lt;2,"",IF(F165=0,"",SUM(G165:I165)/F165))</f>
        <v/>
      </c>
      <c r="L165" s="5">
        <f>IF(COUNT(E165:F165)&lt;2,"",IF(F165=0,"",E165/F165*1000))</f>
        <v/>
      </c>
    </row>
    <row r="166" spans="1:12">
      <c r="A166" s="3"/>
      <c r="B166" s="4"/>
      <c r="C166" s="4">
        <f>IF(D166="","",IF(ISNUMBER(SEARCH("tiktok",D166)),"TikTok",IF(ISNUMBER(SEARCH("instagram",D166)),"Instagram",IF(OR(ISNUMBER(SEARCH("youtube",D166)),ISNUMBER(SEARCH("youtu.be",D166))),"YouTube","Other"))))</f>
        <v/>
      </c>
      <c r="D166" s="4"/>
      <c r="E166" s="5"/>
      <c r="F166" s="6"/>
      <c r="G166" s="6"/>
      <c r="H166" s="6"/>
      <c r="I166" s="6"/>
      <c r="J166" s="6"/>
      <c r="K166" s="7">
        <f>IF(COUNT(F166:G166)&lt;2,"",IF(F166=0,"",SUM(G166:I166)/F166))</f>
        <v/>
      </c>
      <c r="L166" s="5">
        <f>IF(COUNT(E166:F166)&lt;2,"",IF(F166=0,"",E166/F166*1000))</f>
        <v/>
      </c>
    </row>
    <row r="167" spans="1:12">
      <c r="A167" s="3"/>
      <c r="B167" s="4"/>
      <c r="C167" s="4">
        <f>IF(D167="","",IF(ISNUMBER(SEARCH("tiktok",D167)),"TikTok",IF(ISNUMBER(SEARCH("instagram",D167)),"Instagram",IF(OR(ISNUMBER(SEARCH("youtube",D167)),ISNUMBER(SEARCH("youtu.be",D167))),"YouTube","Other"))))</f>
        <v/>
      </c>
      <c r="D167" s="4"/>
      <c r="E167" s="5"/>
      <c r="F167" s="6"/>
      <c r="G167" s="6"/>
      <c r="H167" s="6"/>
      <c r="I167" s="6"/>
      <c r="J167" s="6"/>
      <c r="K167" s="7">
        <f>IF(COUNT(F167:G167)&lt;2,"",IF(F167=0,"",SUM(G167:I167)/F167))</f>
        <v/>
      </c>
      <c r="L167" s="5">
        <f>IF(COUNT(E167:F167)&lt;2,"",IF(F167=0,"",E167/F167*1000))</f>
        <v/>
      </c>
    </row>
    <row r="168" spans="1:12">
      <c r="A168" s="3"/>
      <c r="B168" s="4"/>
      <c r="C168" s="4">
        <f>IF(D168="","",IF(ISNUMBER(SEARCH("tiktok",D168)),"TikTok",IF(ISNUMBER(SEARCH("instagram",D168)),"Instagram",IF(OR(ISNUMBER(SEARCH("youtube",D168)),ISNUMBER(SEARCH("youtu.be",D168))),"YouTube","Other"))))</f>
        <v/>
      </c>
      <c r="D168" s="4"/>
      <c r="E168" s="5"/>
      <c r="F168" s="6"/>
      <c r="G168" s="6"/>
      <c r="H168" s="6"/>
      <c r="I168" s="6"/>
      <c r="J168" s="6"/>
      <c r="K168" s="7">
        <f>IF(COUNT(F168:G168)&lt;2,"",IF(F168=0,"",SUM(G168:I168)/F168))</f>
        <v/>
      </c>
      <c r="L168" s="5">
        <f>IF(COUNT(E168:F168)&lt;2,"",IF(F168=0,"",E168/F168*1000))</f>
        <v/>
      </c>
    </row>
    <row r="169" spans="1:12">
      <c r="A169" s="3"/>
      <c r="B169" s="4"/>
      <c r="C169" s="4">
        <f>IF(D169="","",IF(ISNUMBER(SEARCH("tiktok",D169)),"TikTok",IF(ISNUMBER(SEARCH("instagram",D169)),"Instagram",IF(OR(ISNUMBER(SEARCH("youtube",D169)),ISNUMBER(SEARCH("youtu.be",D169))),"YouTube","Other"))))</f>
        <v/>
      </c>
      <c r="D169" s="4"/>
      <c r="E169" s="5"/>
      <c r="F169" s="6"/>
      <c r="G169" s="6"/>
      <c r="H169" s="6"/>
      <c r="I169" s="6"/>
      <c r="J169" s="6"/>
      <c r="K169" s="7">
        <f>IF(COUNT(F169:G169)&lt;2,"",IF(F169=0,"",SUM(G169:I169)/F169))</f>
        <v/>
      </c>
      <c r="L169" s="5">
        <f>IF(COUNT(E169:F169)&lt;2,"",IF(F169=0,"",E169/F169*1000))</f>
        <v/>
      </c>
    </row>
    <row r="170" spans="1:12">
      <c r="A170" s="3"/>
      <c r="B170" s="4"/>
      <c r="C170" s="4">
        <f>IF(D170="","",IF(ISNUMBER(SEARCH("tiktok",D170)),"TikTok",IF(ISNUMBER(SEARCH("instagram",D170)),"Instagram",IF(OR(ISNUMBER(SEARCH("youtube",D170)),ISNUMBER(SEARCH("youtu.be",D170))),"YouTube","Other"))))</f>
        <v/>
      </c>
      <c r="D170" s="4"/>
      <c r="E170" s="5"/>
      <c r="F170" s="6"/>
      <c r="G170" s="6"/>
      <c r="H170" s="6"/>
      <c r="I170" s="6"/>
      <c r="J170" s="6"/>
      <c r="K170" s="7">
        <f>IF(COUNT(F170:G170)&lt;2,"",IF(F170=0,"",SUM(G170:I170)/F170))</f>
        <v/>
      </c>
      <c r="L170" s="5">
        <f>IF(COUNT(E170:F170)&lt;2,"",IF(F170=0,"",E170/F170*1000))</f>
        <v/>
      </c>
    </row>
    <row r="171" spans="1:12">
      <c r="A171" s="3"/>
      <c r="B171" s="4"/>
      <c r="C171" s="4">
        <f>IF(D171="","",IF(ISNUMBER(SEARCH("tiktok",D171)),"TikTok",IF(ISNUMBER(SEARCH("instagram",D171)),"Instagram",IF(OR(ISNUMBER(SEARCH("youtube",D171)),ISNUMBER(SEARCH("youtu.be",D171))),"YouTube","Other"))))</f>
        <v/>
      </c>
      <c r="D171" s="4"/>
      <c r="E171" s="5"/>
      <c r="F171" s="6"/>
      <c r="G171" s="6"/>
      <c r="H171" s="6"/>
      <c r="I171" s="6"/>
      <c r="J171" s="6"/>
      <c r="K171" s="7">
        <f>IF(COUNT(F171:G171)&lt;2,"",IF(F171=0,"",SUM(G171:I171)/F171))</f>
        <v/>
      </c>
      <c r="L171" s="5">
        <f>IF(COUNT(E171:F171)&lt;2,"",IF(F171=0,"",E171/F171*1000))</f>
        <v/>
      </c>
    </row>
    <row r="172" spans="1:12">
      <c r="A172" s="3"/>
      <c r="B172" s="4"/>
      <c r="C172" s="4">
        <f>IF(D172="","",IF(ISNUMBER(SEARCH("tiktok",D172)),"TikTok",IF(ISNUMBER(SEARCH("instagram",D172)),"Instagram",IF(OR(ISNUMBER(SEARCH("youtube",D172)),ISNUMBER(SEARCH("youtu.be",D172))),"YouTube","Other"))))</f>
        <v/>
      </c>
      <c r="D172" s="4"/>
      <c r="E172" s="5"/>
      <c r="F172" s="6"/>
      <c r="G172" s="6"/>
      <c r="H172" s="6"/>
      <c r="I172" s="6"/>
      <c r="J172" s="6"/>
      <c r="K172" s="7">
        <f>IF(COUNT(F172:G172)&lt;2,"",IF(F172=0,"",SUM(G172:I172)/F172))</f>
        <v/>
      </c>
      <c r="L172" s="5">
        <f>IF(COUNT(E172:F172)&lt;2,"",IF(F172=0,"",E172/F172*1000))</f>
        <v/>
      </c>
    </row>
    <row r="173" spans="1:12">
      <c r="A173" s="3"/>
      <c r="B173" s="4"/>
      <c r="C173" s="4">
        <f>IF(D173="","",IF(ISNUMBER(SEARCH("tiktok",D173)),"TikTok",IF(ISNUMBER(SEARCH("instagram",D173)),"Instagram",IF(OR(ISNUMBER(SEARCH("youtube",D173)),ISNUMBER(SEARCH("youtu.be",D173))),"YouTube","Other"))))</f>
        <v/>
      </c>
      <c r="D173" s="4"/>
      <c r="E173" s="5"/>
      <c r="F173" s="6"/>
      <c r="G173" s="6"/>
      <c r="H173" s="6"/>
      <c r="I173" s="6"/>
      <c r="J173" s="6"/>
      <c r="K173" s="7">
        <f>IF(COUNT(F173:G173)&lt;2,"",IF(F173=0,"",SUM(G173:I173)/F173))</f>
        <v/>
      </c>
      <c r="L173" s="5">
        <f>IF(COUNT(E173:F173)&lt;2,"",IF(F173=0,"",E173/F173*1000))</f>
        <v/>
      </c>
    </row>
    <row r="174" spans="1:12">
      <c r="A174" s="3"/>
      <c r="B174" s="4"/>
      <c r="C174" s="4">
        <f>IF(D174="","",IF(ISNUMBER(SEARCH("tiktok",D174)),"TikTok",IF(ISNUMBER(SEARCH("instagram",D174)),"Instagram",IF(OR(ISNUMBER(SEARCH("youtube",D174)),ISNUMBER(SEARCH("youtu.be",D174))),"YouTube","Other"))))</f>
        <v/>
      </c>
      <c r="D174" s="4"/>
      <c r="E174" s="5"/>
      <c r="F174" s="6"/>
      <c r="G174" s="6"/>
      <c r="H174" s="6"/>
      <c r="I174" s="6"/>
      <c r="J174" s="6"/>
      <c r="K174" s="7">
        <f>IF(COUNT(F174:G174)&lt;2,"",IF(F174=0,"",SUM(G174:I174)/F174))</f>
        <v/>
      </c>
      <c r="L174" s="5">
        <f>IF(COUNT(E174:F174)&lt;2,"",IF(F174=0,"",E174/F174*1000))</f>
        <v/>
      </c>
    </row>
    <row r="175" spans="1:12">
      <c r="A175" s="3"/>
      <c r="B175" s="4"/>
      <c r="C175" s="4">
        <f>IF(D175="","",IF(ISNUMBER(SEARCH("tiktok",D175)),"TikTok",IF(ISNUMBER(SEARCH("instagram",D175)),"Instagram",IF(OR(ISNUMBER(SEARCH("youtube",D175)),ISNUMBER(SEARCH("youtu.be",D175))),"YouTube","Other"))))</f>
        <v/>
      </c>
      <c r="D175" s="4"/>
      <c r="E175" s="5"/>
      <c r="F175" s="6"/>
      <c r="G175" s="6"/>
      <c r="H175" s="6"/>
      <c r="I175" s="6"/>
      <c r="J175" s="6"/>
      <c r="K175" s="7">
        <f>IF(COUNT(F175:G175)&lt;2,"",IF(F175=0,"",SUM(G175:I175)/F175))</f>
        <v/>
      </c>
      <c r="L175" s="5">
        <f>IF(COUNT(E175:F175)&lt;2,"",IF(F175=0,"",E175/F175*1000))</f>
        <v/>
      </c>
    </row>
    <row r="176" spans="1:12">
      <c r="A176" s="3"/>
      <c r="B176" s="4"/>
      <c r="C176" s="4">
        <f>IF(D176="","",IF(ISNUMBER(SEARCH("tiktok",D176)),"TikTok",IF(ISNUMBER(SEARCH("instagram",D176)),"Instagram",IF(OR(ISNUMBER(SEARCH("youtube",D176)),ISNUMBER(SEARCH("youtu.be",D176))),"YouTube","Other"))))</f>
        <v/>
      </c>
      <c r="D176" s="4"/>
      <c r="E176" s="5"/>
      <c r="F176" s="6"/>
      <c r="G176" s="6"/>
      <c r="H176" s="6"/>
      <c r="I176" s="6"/>
      <c r="J176" s="6"/>
      <c r="K176" s="7">
        <f>IF(COUNT(F176:G176)&lt;2,"",IF(F176=0,"",SUM(G176:I176)/F176))</f>
        <v/>
      </c>
      <c r="L176" s="5">
        <f>IF(COUNT(E176:F176)&lt;2,"",IF(F176=0,"",E176/F176*1000))</f>
        <v/>
      </c>
    </row>
    <row r="177" spans="1:12">
      <c r="A177" s="3"/>
      <c r="B177" s="4"/>
      <c r="C177" s="4">
        <f>IF(D177="","",IF(ISNUMBER(SEARCH("tiktok",D177)),"TikTok",IF(ISNUMBER(SEARCH("instagram",D177)),"Instagram",IF(OR(ISNUMBER(SEARCH("youtube",D177)),ISNUMBER(SEARCH("youtu.be",D177))),"YouTube","Other"))))</f>
        <v/>
      </c>
      <c r="D177" s="4"/>
      <c r="E177" s="5"/>
      <c r="F177" s="6"/>
      <c r="G177" s="6"/>
      <c r="H177" s="6"/>
      <c r="I177" s="6"/>
      <c r="J177" s="6"/>
      <c r="K177" s="7">
        <f>IF(COUNT(F177:G177)&lt;2,"",IF(F177=0,"",SUM(G177:I177)/F177))</f>
        <v/>
      </c>
      <c r="L177" s="5">
        <f>IF(COUNT(E177:F177)&lt;2,"",IF(F177=0,"",E177/F177*1000))</f>
        <v/>
      </c>
    </row>
    <row r="178" spans="1:12">
      <c r="A178" s="3"/>
      <c r="B178" s="4"/>
      <c r="C178" s="4">
        <f>IF(D178="","",IF(ISNUMBER(SEARCH("tiktok",D178)),"TikTok",IF(ISNUMBER(SEARCH("instagram",D178)),"Instagram",IF(OR(ISNUMBER(SEARCH("youtube",D178)),ISNUMBER(SEARCH("youtu.be",D178))),"YouTube","Other"))))</f>
        <v/>
      </c>
      <c r="D178" s="4"/>
      <c r="E178" s="5"/>
      <c r="F178" s="6"/>
      <c r="G178" s="6"/>
      <c r="H178" s="6"/>
      <c r="I178" s="6"/>
      <c r="J178" s="6"/>
      <c r="K178" s="7">
        <f>IF(COUNT(F178:G178)&lt;2,"",IF(F178=0,"",SUM(G178:I178)/F178))</f>
        <v/>
      </c>
      <c r="L178" s="5">
        <f>IF(COUNT(E178:F178)&lt;2,"",IF(F178=0,"",E178/F178*1000))</f>
        <v/>
      </c>
    </row>
    <row r="179" spans="1:12">
      <c r="A179" s="3"/>
      <c r="B179" s="4"/>
      <c r="C179" s="4">
        <f>IF(D179="","",IF(ISNUMBER(SEARCH("tiktok",D179)),"TikTok",IF(ISNUMBER(SEARCH("instagram",D179)),"Instagram",IF(OR(ISNUMBER(SEARCH("youtube",D179)),ISNUMBER(SEARCH("youtu.be",D179))),"YouTube","Other"))))</f>
        <v/>
      </c>
      <c r="D179" s="4"/>
      <c r="E179" s="5"/>
      <c r="F179" s="6"/>
      <c r="G179" s="6"/>
      <c r="H179" s="6"/>
      <c r="I179" s="6"/>
      <c r="J179" s="6"/>
      <c r="K179" s="7">
        <f>IF(COUNT(F179:G179)&lt;2,"",IF(F179=0,"",SUM(G179:I179)/F179))</f>
        <v/>
      </c>
      <c r="L179" s="5">
        <f>IF(COUNT(E179:F179)&lt;2,"",IF(F179=0,"",E179/F179*1000))</f>
        <v/>
      </c>
    </row>
    <row r="180" spans="1:12">
      <c r="A180" s="3"/>
      <c r="B180" s="4"/>
      <c r="C180" s="4">
        <f>IF(D180="","",IF(ISNUMBER(SEARCH("tiktok",D180)),"TikTok",IF(ISNUMBER(SEARCH("instagram",D180)),"Instagram",IF(OR(ISNUMBER(SEARCH("youtube",D180)),ISNUMBER(SEARCH("youtu.be",D180))),"YouTube","Other"))))</f>
        <v/>
      </c>
      <c r="D180" s="4"/>
      <c r="E180" s="5"/>
      <c r="F180" s="6"/>
      <c r="G180" s="6"/>
      <c r="H180" s="6"/>
      <c r="I180" s="6"/>
      <c r="J180" s="6"/>
      <c r="K180" s="7">
        <f>IF(COUNT(F180:G180)&lt;2,"",IF(F180=0,"",SUM(G180:I180)/F180))</f>
        <v/>
      </c>
      <c r="L180" s="5">
        <f>IF(COUNT(E180:F180)&lt;2,"",IF(F180=0,"",E180/F180*1000))</f>
        <v/>
      </c>
    </row>
    <row r="181" spans="1:12">
      <c r="A181" s="3"/>
      <c r="B181" s="4"/>
      <c r="C181" s="4">
        <f>IF(D181="","",IF(ISNUMBER(SEARCH("tiktok",D181)),"TikTok",IF(ISNUMBER(SEARCH("instagram",D181)),"Instagram",IF(OR(ISNUMBER(SEARCH("youtube",D181)),ISNUMBER(SEARCH("youtu.be",D181))),"YouTube","Other"))))</f>
        <v/>
      </c>
      <c r="D181" s="4"/>
      <c r="E181" s="5"/>
      <c r="F181" s="6"/>
      <c r="G181" s="6"/>
      <c r="H181" s="6"/>
      <c r="I181" s="6"/>
      <c r="J181" s="6"/>
      <c r="K181" s="7">
        <f>IF(COUNT(F181:G181)&lt;2,"",IF(F181=0,"",SUM(G181:I181)/F181))</f>
        <v/>
      </c>
      <c r="L181" s="5">
        <f>IF(COUNT(E181:F181)&lt;2,"",IF(F181=0,"",E181/F181*1000))</f>
        <v/>
      </c>
    </row>
    <row r="182" spans="1:12">
      <c r="A182" s="3"/>
      <c r="B182" s="4"/>
      <c r="C182" s="4">
        <f>IF(D182="","",IF(ISNUMBER(SEARCH("tiktok",D182)),"TikTok",IF(ISNUMBER(SEARCH("instagram",D182)),"Instagram",IF(OR(ISNUMBER(SEARCH("youtube",D182)),ISNUMBER(SEARCH("youtu.be",D182))),"YouTube","Other"))))</f>
        <v/>
      </c>
      <c r="D182" s="4"/>
      <c r="E182" s="5"/>
      <c r="F182" s="6"/>
      <c r="G182" s="6"/>
      <c r="H182" s="6"/>
      <c r="I182" s="6"/>
      <c r="J182" s="6"/>
      <c r="K182" s="7">
        <f>IF(COUNT(F182:G182)&lt;2,"",IF(F182=0,"",SUM(G182:I182)/F182))</f>
        <v/>
      </c>
      <c r="L182" s="5">
        <f>IF(COUNT(E182:F182)&lt;2,"",IF(F182=0,"",E182/F182*1000))</f>
        <v/>
      </c>
    </row>
    <row r="183" spans="1:12">
      <c r="A183" s="3"/>
      <c r="B183" s="4"/>
      <c r="C183" s="4">
        <f>IF(D183="","",IF(ISNUMBER(SEARCH("tiktok",D183)),"TikTok",IF(ISNUMBER(SEARCH("instagram",D183)),"Instagram",IF(OR(ISNUMBER(SEARCH("youtube",D183)),ISNUMBER(SEARCH("youtu.be",D183))),"YouTube","Other"))))</f>
        <v/>
      </c>
      <c r="D183" s="4"/>
      <c r="E183" s="5"/>
      <c r="F183" s="6"/>
      <c r="G183" s="6"/>
      <c r="H183" s="6"/>
      <c r="I183" s="6"/>
      <c r="J183" s="6"/>
      <c r="K183" s="7">
        <f>IF(COUNT(F183:G183)&lt;2,"",IF(F183=0,"",SUM(G183:I183)/F183))</f>
        <v/>
      </c>
      <c r="L183" s="5">
        <f>IF(COUNT(E183:F183)&lt;2,"",IF(F183=0,"",E183/F183*1000))</f>
        <v/>
      </c>
    </row>
    <row r="184" spans="1:12">
      <c r="A184" s="3"/>
      <c r="B184" s="4"/>
      <c r="C184" s="4">
        <f>IF(D184="","",IF(ISNUMBER(SEARCH("tiktok",D184)),"TikTok",IF(ISNUMBER(SEARCH("instagram",D184)),"Instagram",IF(OR(ISNUMBER(SEARCH("youtube",D184)),ISNUMBER(SEARCH("youtu.be",D184))),"YouTube","Other"))))</f>
        <v/>
      </c>
      <c r="D184" s="4"/>
      <c r="E184" s="5"/>
      <c r="F184" s="6"/>
      <c r="G184" s="6"/>
      <c r="H184" s="6"/>
      <c r="I184" s="6"/>
      <c r="J184" s="6"/>
      <c r="K184" s="7">
        <f>IF(COUNT(F184:G184)&lt;2,"",IF(F184=0,"",SUM(G184:I184)/F184))</f>
        <v/>
      </c>
      <c r="L184" s="5">
        <f>IF(COUNT(E184:F184)&lt;2,"",IF(F184=0,"",E184/F184*1000))</f>
        <v/>
      </c>
    </row>
    <row r="185" spans="1:12">
      <c r="A185" s="3"/>
      <c r="B185" s="4"/>
      <c r="C185" s="4">
        <f>IF(D185="","",IF(ISNUMBER(SEARCH("tiktok",D185)),"TikTok",IF(ISNUMBER(SEARCH("instagram",D185)),"Instagram",IF(OR(ISNUMBER(SEARCH("youtube",D185)),ISNUMBER(SEARCH("youtu.be",D185))),"YouTube","Other"))))</f>
        <v/>
      </c>
      <c r="D185" s="4"/>
      <c r="E185" s="5"/>
      <c r="F185" s="6"/>
      <c r="G185" s="6"/>
      <c r="H185" s="6"/>
      <c r="I185" s="6"/>
      <c r="J185" s="6"/>
      <c r="K185" s="7">
        <f>IF(COUNT(F185:G185)&lt;2,"",IF(F185=0,"",SUM(G185:I185)/F185))</f>
        <v/>
      </c>
      <c r="L185" s="5">
        <f>IF(COUNT(E185:F185)&lt;2,"",IF(F185=0,"",E185/F185*1000))</f>
        <v/>
      </c>
    </row>
    <row r="186" spans="1:12">
      <c r="A186" s="3"/>
      <c r="B186" s="4"/>
      <c r="C186" s="4">
        <f>IF(D186="","",IF(ISNUMBER(SEARCH("tiktok",D186)),"TikTok",IF(ISNUMBER(SEARCH("instagram",D186)),"Instagram",IF(OR(ISNUMBER(SEARCH("youtube",D186)),ISNUMBER(SEARCH("youtu.be",D186))),"YouTube","Other"))))</f>
        <v/>
      </c>
      <c r="D186" s="4"/>
      <c r="E186" s="5"/>
      <c r="F186" s="6"/>
      <c r="G186" s="6"/>
      <c r="H186" s="6"/>
      <c r="I186" s="6"/>
      <c r="J186" s="6"/>
      <c r="K186" s="7">
        <f>IF(COUNT(F186:G186)&lt;2,"",IF(F186=0,"",SUM(G186:I186)/F186))</f>
        <v/>
      </c>
      <c r="L186" s="5">
        <f>IF(COUNT(E186:F186)&lt;2,"",IF(F186=0,"",E186/F186*1000))</f>
        <v/>
      </c>
    </row>
    <row r="187" spans="1:12">
      <c r="A187" s="3"/>
      <c r="B187" s="4"/>
      <c r="C187" s="4">
        <f>IF(D187="","",IF(ISNUMBER(SEARCH("tiktok",D187)),"TikTok",IF(ISNUMBER(SEARCH("instagram",D187)),"Instagram",IF(OR(ISNUMBER(SEARCH("youtube",D187)),ISNUMBER(SEARCH("youtu.be",D187))),"YouTube","Other"))))</f>
        <v/>
      </c>
      <c r="D187" s="4"/>
      <c r="E187" s="5"/>
      <c r="F187" s="6"/>
      <c r="G187" s="6"/>
      <c r="H187" s="6"/>
      <c r="I187" s="6"/>
      <c r="J187" s="6"/>
      <c r="K187" s="7">
        <f>IF(COUNT(F187:G187)&lt;2,"",IF(F187=0,"",SUM(G187:I187)/F187))</f>
        <v/>
      </c>
      <c r="L187" s="5">
        <f>IF(COUNT(E187:F187)&lt;2,"",IF(F187=0,"",E187/F187*1000))</f>
        <v/>
      </c>
    </row>
    <row r="188" spans="1:12">
      <c r="A188" s="3"/>
      <c r="B188" s="4"/>
      <c r="C188" s="4">
        <f>IF(D188="","",IF(ISNUMBER(SEARCH("tiktok",D188)),"TikTok",IF(ISNUMBER(SEARCH("instagram",D188)),"Instagram",IF(OR(ISNUMBER(SEARCH("youtube",D188)),ISNUMBER(SEARCH("youtu.be",D188))),"YouTube","Other"))))</f>
        <v/>
      </c>
      <c r="D188" s="4"/>
      <c r="E188" s="5"/>
      <c r="F188" s="6"/>
      <c r="G188" s="6"/>
      <c r="H188" s="6"/>
      <c r="I188" s="6"/>
      <c r="J188" s="6"/>
      <c r="K188" s="7">
        <f>IF(COUNT(F188:G188)&lt;2,"",IF(F188=0,"",SUM(G188:I188)/F188))</f>
        <v/>
      </c>
      <c r="L188" s="5">
        <f>IF(COUNT(E188:F188)&lt;2,"",IF(F188=0,"",E188/F188*1000))</f>
        <v/>
      </c>
    </row>
    <row r="189" spans="1:12">
      <c r="A189" s="3"/>
      <c r="B189" s="4"/>
      <c r="C189" s="4">
        <f>IF(D189="","",IF(ISNUMBER(SEARCH("tiktok",D189)),"TikTok",IF(ISNUMBER(SEARCH("instagram",D189)),"Instagram",IF(OR(ISNUMBER(SEARCH("youtube",D189)),ISNUMBER(SEARCH("youtu.be",D189))),"YouTube","Other"))))</f>
        <v/>
      </c>
      <c r="D189" s="4"/>
      <c r="E189" s="5"/>
      <c r="F189" s="6"/>
      <c r="G189" s="6"/>
      <c r="H189" s="6"/>
      <c r="I189" s="6"/>
      <c r="J189" s="6"/>
      <c r="K189" s="7">
        <f>IF(COUNT(F189:G189)&lt;2,"",IF(F189=0,"",SUM(G189:I189)/F189))</f>
        <v/>
      </c>
      <c r="L189" s="5">
        <f>IF(COUNT(E189:F189)&lt;2,"",IF(F189=0,"",E189/F189*1000))</f>
        <v/>
      </c>
    </row>
    <row r="190" spans="1:12">
      <c r="A190" s="3"/>
      <c r="B190" s="4"/>
      <c r="C190" s="4">
        <f>IF(D190="","",IF(ISNUMBER(SEARCH("tiktok",D190)),"TikTok",IF(ISNUMBER(SEARCH("instagram",D190)),"Instagram",IF(OR(ISNUMBER(SEARCH("youtube",D190)),ISNUMBER(SEARCH("youtu.be",D190))),"YouTube","Other"))))</f>
        <v/>
      </c>
      <c r="D190" s="4"/>
      <c r="E190" s="5"/>
      <c r="F190" s="6"/>
      <c r="G190" s="6"/>
      <c r="H190" s="6"/>
      <c r="I190" s="6"/>
      <c r="J190" s="6"/>
      <c r="K190" s="7">
        <f>IF(COUNT(F190:G190)&lt;2,"",IF(F190=0,"",SUM(G190:I190)/F190))</f>
        <v/>
      </c>
      <c r="L190" s="5">
        <f>IF(COUNT(E190:F190)&lt;2,"",IF(F190=0,"",E190/F190*1000))</f>
        <v/>
      </c>
    </row>
    <row r="191" spans="1:12">
      <c r="A191" s="3"/>
      <c r="B191" s="4"/>
      <c r="C191" s="4">
        <f>IF(D191="","",IF(ISNUMBER(SEARCH("tiktok",D191)),"TikTok",IF(ISNUMBER(SEARCH("instagram",D191)),"Instagram",IF(OR(ISNUMBER(SEARCH("youtube",D191)),ISNUMBER(SEARCH("youtu.be",D191))),"YouTube","Other"))))</f>
        <v/>
      </c>
      <c r="D191" s="4"/>
      <c r="E191" s="5"/>
      <c r="F191" s="6"/>
      <c r="G191" s="6"/>
      <c r="H191" s="6"/>
      <c r="I191" s="6"/>
      <c r="J191" s="6"/>
      <c r="K191" s="7">
        <f>IF(COUNT(F191:G191)&lt;2,"",IF(F191=0,"",SUM(G191:I191)/F191))</f>
        <v/>
      </c>
      <c r="L191" s="5">
        <f>IF(COUNT(E191:F191)&lt;2,"",IF(F191=0,"",E191/F191*1000))</f>
        <v/>
      </c>
    </row>
    <row r="192" spans="1:12">
      <c r="A192" s="3"/>
      <c r="B192" s="4"/>
      <c r="C192" s="4">
        <f>IF(D192="","",IF(ISNUMBER(SEARCH("tiktok",D192)),"TikTok",IF(ISNUMBER(SEARCH("instagram",D192)),"Instagram",IF(OR(ISNUMBER(SEARCH("youtube",D192)),ISNUMBER(SEARCH("youtu.be",D192))),"YouTube","Other"))))</f>
        <v/>
      </c>
      <c r="D192" s="4"/>
      <c r="E192" s="5"/>
      <c r="F192" s="6"/>
      <c r="G192" s="6"/>
      <c r="H192" s="6"/>
      <c r="I192" s="6"/>
      <c r="J192" s="6"/>
      <c r="K192" s="7">
        <f>IF(COUNT(F192:G192)&lt;2,"",IF(F192=0,"",SUM(G192:I192)/F192))</f>
        <v/>
      </c>
      <c r="L192" s="5">
        <f>IF(COUNT(E192:F192)&lt;2,"",IF(F192=0,"",E192/F192*1000))</f>
        <v/>
      </c>
    </row>
    <row r="193" spans="1:12">
      <c r="A193" s="3"/>
      <c r="B193" s="4"/>
      <c r="C193" s="4">
        <f>IF(D193="","",IF(ISNUMBER(SEARCH("tiktok",D193)),"TikTok",IF(ISNUMBER(SEARCH("instagram",D193)),"Instagram",IF(OR(ISNUMBER(SEARCH("youtube",D193)),ISNUMBER(SEARCH("youtu.be",D193))),"YouTube","Other"))))</f>
        <v/>
      </c>
      <c r="D193" s="4"/>
      <c r="E193" s="5"/>
      <c r="F193" s="6"/>
      <c r="G193" s="6"/>
      <c r="H193" s="6"/>
      <c r="I193" s="6"/>
      <c r="J193" s="6"/>
      <c r="K193" s="7">
        <f>IF(COUNT(F193:G193)&lt;2,"",IF(F193=0,"",SUM(G193:I193)/F193))</f>
        <v/>
      </c>
      <c r="L193" s="5">
        <f>IF(COUNT(E193:F193)&lt;2,"",IF(F193=0,"",E193/F193*1000))</f>
        <v/>
      </c>
    </row>
    <row r="194" spans="1:12">
      <c r="A194" s="3"/>
      <c r="B194" s="4"/>
      <c r="C194" s="4">
        <f>IF(D194="","",IF(ISNUMBER(SEARCH("tiktok",D194)),"TikTok",IF(ISNUMBER(SEARCH("instagram",D194)),"Instagram",IF(OR(ISNUMBER(SEARCH("youtube",D194)),ISNUMBER(SEARCH("youtu.be",D194))),"YouTube","Other"))))</f>
        <v/>
      </c>
      <c r="D194" s="4"/>
      <c r="E194" s="5"/>
      <c r="F194" s="6"/>
      <c r="G194" s="6"/>
      <c r="H194" s="6"/>
      <c r="I194" s="6"/>
      <c r="J194" s="6"/>
      <c r="K194" s="7">
        <f>IF(COUNT(F194:G194)&lt;2,"",IF(F194=0,"",SUM(G194:I194)/F194))</f>
        <v/>
      </c>
      <c r="L194" s="5">
        <f>IF(COUNT(E194:F194)&lt;2,"",IF(F194=0,"",E194/F194*1000))</f>
        <v/>
      </c>
    </row>
    <row r="195" spans="1:12">
      <c r="A195" s="3"/>
      <c r="B195" s="4"/>
      <c r="C195" s="4">
        <f>IF(D195="","",IF(ISNUMBER(SEARCH("tiktok",D195)),"TikTok",IF(ISNUMBER(SEARCH("instagram",D195)),"Instagram",IF(OR(ISNUMBER(SEARCH("youtube",D195)),ISNUMBER(SEARCH("youtu.be",D195))),"YouTube","Other"))))</f>
        <v/>
      </c>
      <c r="D195" s="4"/>
      <c r="E195" s="5"/>
      <c r="F195" s="6"/>
      <c r="G195" s="6"/>
      <c r="H195" s="6"/>
      <c r="I195" s="6"/>
      <c r="J195" s="6"/>
      <c r="K195" s="7">
        <f>IF(COUNT(F195:G195)&lt;2,"",IF(F195=0,"",SUM(G195:I195)/F195))</f>
        <v/>
      </c>
      <c r="L195" s="5">
        <f>IF(COUNT(E195:F195)&lt;2,"",IF(F195=0,"",E195/F195*1000))</f>
        <v/>
      </c>
    </row>
    <row r="196" spans="1:12">
      <c r="A196" s="3"/>
      <c r="B196" s="4"/>
      <c r="C196" s="4">
        <f>IF(D196="","",IF(ISNUMBER(SEARCH("tiktok",D196)),"TikTok",IF(ISNUMBER(SEARCH("instagram",D196)),"Instagram",IF(OR(ISNUMBER(SEARCH("youtube",D196)),ISNUMBER(SEARCH("youtu.be",D196))),"YouTube","Other"))))</f>
        <v/>
      </c>
      <c r="D196" s="4"/>
      <c r="E196" s="5"/>
      <c r="F196" s="6"/>
      <c r="G196" s="6"/>
      <c r="H196" s="6"/>
      <c r="I196" s="6"/>
      <c r="J196" s="6"/>
      <c r="K196" s="7">
        <f>IF(COUNT(F196:G196)&lt;2,"",IF(F196=0,"",SUM(G196:I196)/F196))</f>
        <v/>
      </c>
      <c r="L196" s="5">
        <f>IF(COUNT(E196:F196)&lt;2,"",IF(F196=0,"",E196/F196*1000))</f>
        <v/>
      </c>
    </row>
    <row r="197" spans="1:12">
      <c r="A197" s="3"/>
      <c r="B197" s="4"/>
      <c r="C197" s="4">
        <f>IF(D197="","",IF(ISNUMBER(SEARCH("tiktok",D197)),"TikTok",IF(ISNUMBER(SEARCH("instagram",D197)),"Instagram",IF(OR(ISNUMBER(SEARCH("youtube",D197)),ISNUMBER(SEARCH("youtu.be",D197))),"YouTube","Other"))))</f>
        <v/>
      </c>
      <c r="D197" s="4"/>
      <c r="E197" s="5"/>
      <c r="F197" s="6"/>
      <c r="G197" s="6"/>
      <c r="H197" s="6"/>
      <c r="I197" s="6"/>
      <c r="J197" s="6"/>
      <c r="K197" s="7">
        <f>IF(COUNT(F197:G197)&lt;2,"",IF(F197=0,"",SUM(G197:I197)/F197))</f>
        <v/>
      </c>
      <c r="L197" s="5">
        <f>IF(COUNT(E197:F197)&lt;2,"",IF(F197=0,"",E197/F197*1000))</f>
        <v/>
      </c>
    </row>
    <row r="198" spans="1:12">
      <c r="A198" s="3"/>
      <c r="B198" s="4"/>
      <c r="C198" s="4">
        <f>IF(D198="","",IF(ISNUMBER(SEARCH("tiktok",D198)),"TikTok",IF(ISNUMBER(SEARCH("instagram",D198)),"Instagram",IF(OR(ISNUMBER(SEARCH("youtube",D198)),ISNUMBER(SEARCH("youtu.be",D198))),"YouTube","Other"))))</f>
        <v/>
      </c>
      <c r="D198" s="4"/>
      <c r="E198" s="5"/>
      <c r="F198" s="6"/>
      <c r="G198" s="6"/>
      <c r="H198" s="6"/>
      <c r="I198" s="6"/>
      <c r="J198" s="6"/>
      <c r="K198" s="7">
        <f>IF(COUNT(F198:G198)&lt;2,"",IF(F198=0,"",SUM(G198:I198)/F198))</f>
        <v/>
      </c>
      <c r="L198" s="5">
        <f>IF(COUNT(E198:F198)&lt;2,"",IF(F198=0,"",E198/F198*1000))</f>
        <v/>
      </c>
    </row>
    <row r="199" spans="1:12">
      <c r="A199" s="3"/>
      <c r="B199" s="4"/>
      <c r="C199" s="4">
        <f>IF(D199="","",IF(ISNUMBER(SEARCH("tiktok",D199)),"TikTok",IF(ISNUMBER(SEARCH("instagram",D199)),"Instagram",IF(OR(ISNUMBER(SEARCH("youtube",D199)),ISNUMBER(SEARCH("youtu.be",D199))),"YouTube","Other"))))</f>
        <v/>
      </c>
      <c r="D199" s="4"/>
      <c r="E199" s="5"/>
      <c r="F199" s="6"/>
      <c r="G199" s="6"/>
      <c r="H199" s="6"/>
      <c r="I199" s="6"/>
      <c r="J199" s="6"/>
      <c r="K199" s="7">
        <f>IF(COUNT(F199:G199)&lt;2,"",IF(F199=0,"",SUM(G199:I199)/F199))</f>
        <v/>
      </c>
      <c r="L199" s="5">
        <f>IF(COUNT(E199:F199)&lt;2,"",IF(F199=0,"",E199/F199*1000))</f>
        <v/>
      </c>
    </row>
    <row r="200" spans="1:12">
      <c r="A200" s="3"/>
      <c r="B200" s="4"/>
      <c r="C200" s="4">
        <f>IF(D200="","",IF(ISNUMBER(SEARCH("tiktok",D200)),"TikTok",IF(ISNUMBER(SEARCH("instagram",D200)),"Instagram",IF(OR(ISNUMBER(SEARCH("youtube",D200)),ISNUMBER(SEARCH("youtu.be",D200))),"YouTube","Other"))))</f>
        <v/>
      </c>
      <c r="D200" s="4"/>
      <c r="E200" s="5"/>
      <c r="F200" s="6"/>
      <c r="G200" s="6"/>
      <c r="H200" s="6"/>
      <c r="I200" s="6"/>
      <c r="J200" s="6"/>
      <c r="K200" s="7">
        <f>IF(COUNT(F200:G200)&lt;2,"",IF(F200=0,"",SUM(G200:I200)/F200))</f>
        <v/>
      </c>
      <c r="L200" s="5">
        <f>IF(COUNT(E200:F200)&lt;2,"",IF(F200=0,"",E200/F200*1000))</f>
        <v/>
      </c>
    </row>
    <row r="201" spans="1:12">
      <c r="A201" s="3"/>
      <c r="B201" s="4"/>
      <c r="C201" s="4">
        <f>IF(D201="","",IF(ISNUMBER(SEARCH("tiktok",D201)),"TikTok",IF(ISNUMBER(SEARCH("instagram",D201)),"Instagram",IF(OR(ISNUMBER(SEARCH("youtube",D201)),ISNUMBER(SEARCH("youtu.be",D201))),"YouTube","Other"))))</f>
        <v/>
      </c>
      <c r="D201" s="4"/>
      <c r="E201" s="5"/>
      <c r="F201" s="6"/>
      <c r="G201" s="6"/>
      <c r="H201" s="6"/>
      <c r="I201" s="6"/>
      <c r="J201" s="6"/>
      <c r="K201" s="7">
        <f>IF(COUNT(F201:G201)&lt;2,"",IF(F201=0,"",SUM(G201:I201)/F201))</f>
        <v/>
      </c>
      <c r="L201" s="5">
        <f>IF(COUNT(E201:F201)&lt;2,"",IF(F201=0,"",E201/F201*1000))</f>
        <v/>
      </c>
    </row>
    <row r="202" spans="1:12">
      <c r="A202" s="3"/>
      <c r="B202" s="4"/>
      <c r="C202" s="4">
        <f>IF(D202="","",IF(ISNUMBER(SEARCH("tiktok",D202)),"TikTok",IF(ISNUMBER(SEARCH("instagram",D202)),"Instagram",IF(OR(ISNUMBER(SEARCH("youtube",D202)),ISNUMBER(SEARCH("youtu.be",D202))),"YouTube","Other"))))</f>
        <v/>
      </c>
      <c r="D202" s="4"/>
      <c r="E202" s="5"/>
      <c r="F202" s="6"/>
      <c r="G202" s="6"/>
      <c r="H202" s="6"/>
      <c r="I202" s="6"/>
      <c r="J202" s="6"/>
      <c r="K202" s="7">
        <f>IF(COUNT(F202:G202)&lt;2,"",IF(F202=0,"",SUM(G202:I202)/F202))</f>
        <v/>
      </c>
      <c r="L202" s="5">
        <f>IF(COUNT(E202:F202)&lt;2,"",IF(F202=0,"",E202/F202*1000))</f>
        <v/>
      </c>
    </row>
    <row r="203" spans="1:12">
      <c r="A203" s="3"/>
      <c r="B203" s="4"/>
      <c r="C203" s="4">
        <f>IF(D203="","",IF(ISNUMBER(SEARCH("tiktok",D203)),"TikTok",IF(ISNUMBER(SEARCH("instagram",D203)),"Instagram",IF(OR(ISNUMBER(SEARCH("youtube",D203)),ISNUMBER(SEARCH("youtu.be",D203))),"YouTube","Other"))))</f>
        <v/>
      </c>
      <c r="D203" s="4"/>
      <c r="E203" s="5"/>
      <c r="F203" s="6"/>
      <c r="G203" s="6"/>
      <c r="H203" s="6"/>
      <c r="I203" s="6"/>
      <c r="J203" s="6"/>
      <c r="K203" s="7">
        <f>IF(COUNT(F203:G203)&lt;2,"",IF(F203=0,"",SUM(G203:I203)/F203))</f>
        <v/>
      </c>
      <c r="L203" s="5">
        <f>IF(COUNT(E203:F203)&lt;2,"",IF(F203=0,"",E203/F203*1000))</f>
        <v/>
      </c>
    </row>
    <row r="204" spans="1:12">
      <c r="A204" s="3"/>
      <c r="B204" s="4"/>
      <c r="C204" s="4">
        <f>IF(D204="","",IF(ISNUMBER(SEARCH("tiktok",D204)),"TikTok",IF(ISNUMBER(SEARCH("instagram",D204)),"Instagram",IF(OR(ISNUMBER(SEARCH("youtube",D204)),ISNUMBER(SEARCH("youtu.be",D204))),"YouTube","Other"))))</f>
        <v/>
      </c>
      <c r="D204" s="4"/>
      <c r="E204" s="5"/>
      <c r="F204" s="6"/>
      <c r="G204" s="6"/>
      <c r="H204" s="6"/>
      <c r="I204" s="6"/>
      <c r="J204" s="6"/>
      <c r="K204" s="7">
        <f>IF(COUNT(F204:G204)&lt;2,"",IF(F204=0,"",SUM(G204:I204)/F204))</f>
        <v/>
      </c>
      <c r="L204" s="5">
        <f>IF(COUNT(E204:F204)&lt;2,"",IF(F204=0,"",E204/F204*1000))</f>
        <v/>
      </c>
    </row>
    <row r="205" spans="1:12">
      <c r="A205" s="3"/>
      <c r="B205" s="4"/>
      <c r="C205" s="4">
        <f>IF(D205="","",IF(ISNUMBER(SEARCH("tiktok",D205)),"TikTok",IF(ISNUMBER(SEARCH("instagram",D205)),"Instagram",IF(OR(ISNUMBER(SEARCH("youtube",D205)),ISNUMBER(SEARCH("youtu.be",D205))),"YouTube","Other"))))</f>
        <v/>
      </c>
      <c r="D205" s="4"/>
      <c r="E205" s="5"/>
      <c r="F205" s="6"/>
      <c r="G205" s="6"/>
      <c r="H205" s="6"/>
      <c r="I205" s="6"/>
      <c r="J205" s="6"/>
      <c r="K205" s="7">
        <f>IF(COUNT(F205:G205)&lt;2,"",IF(F205=0,"",SUM(G205:I205)/F205))</f>
        <v/>
      </c>
      <c r="L205" s="5">
        <f>IF(COUNT(E205:F205)&lt;2,"",IF(F205=0,"",E205/F205*1000))</f>
        <v/>
      </c>
    </row>
    <row r="206" spans="1:12">
      <c r="A206" s="3"/>
      <c r="B206" s="4"/>
      <c r="C206" s="4">
        <f>IF(D206="","",IF(ISNUMBER(SEARCH("tiktok",D206)),"TikTok",IF(ISNUMBER(SEARCH("instagram",D206)),"Instagram",IF(OR(ISNUMBER(SEARCH("youtube",D206)),ISNUMBER(SEARCH("youtu.be",D206))),"YouTube","Other"))))</f>
        <v/>
      </c>
      <c r="D206" s="4"/>
      <c r="E206" s="5"/>
      <c r="F206" s="6"/>
      <c r="G206" s="6"/>
      <c r="H206" s="6"/>
      <c r="I206" s="6"/>
      <c r="J206" s="6"/>
      <c r="K206" s="7">
        <f>IF(COUNT(F206:G206)&lt;2,"",IF(F206=0,"",SUM(G206:I206)/F206))</f>
        <v/>
      </c>
      <c r="L206" s="5">
        <f>IF(COUNT(E206:F206)&lt;2,"",IF(F206=0,"",E206/F206*1000))</f>
        <v/>
      </c>
    </row>
    <row r="207" spans="1:12">
      <c r="A207" s="3"/>
      <c r="B207" s="4"/>
      <c r="C207" s="4">
        <f>IF(D207="","",IF(ISNUMBER(SEARCH("tiktok",D207)),"TikTok",IF(ISNUMBER(SEARCH("instagram",D207)),"Instagram",IF(OR(ISNUMBER(SEARCH("youtube",D207)),ISNUMBER(SEARCH("youtu.be",D207))),"YouTube","Other"))))</f>
        <v/>
      </c>
      <c r="D207" s="4"/>
      <c r="E207" s="5"/>
      <c r="F207" s="6"/>
      <c r="G207" s="6"/>
      <c r="H207" s="6"/>
      <c r="I207" s="6"/>
      <c r="J207" s="6"/>
      <c r="K207" s="7">
        <f>IF(COUNT(F207:G207)&lt;2,"",IF(F207=0,"",SUM(G207:I207)/F207))</f>
        <v/>
      </c>
      <c r="L207" s="5">
        <f>IF(COUNT(E207:F207)&lt;2,"",IF(F207=0,"",E207/F207*1000))</f>
        <v/>
      </c>
    </row>
    <row r="208" spans="1:12">
      <c r="A208" s="3"/>
      <c r="B208" s="4"/>
      <c r="C208" s="4">
        <f>IF(D208="","",IF(ISNUMBER(SEARCH("tiktok",D208)),"TikTok",IF(ISNUMBER(SEARCH("instagram",D208)),"Instagram",IF(OR(ISNUMBER(SEARCH("youtube",D208)),ISNUMBER(SEARCH("youtu.be",D208))),"YouTube","Other"))))</f>
        <v/>
      </c>
      <c r="D208" s="4"/>
      <c r="E208" s="5"/>
      <c r="F208" s="6"/>
      <c r="G208" s="6"/>
      <c r="H208" s="6"/>
      <c r="I208" s="6"/>
      <c r="J208" s="6"/>
      <c r="K208" s="7">
        <f>IF(COUNT(F208:G208)&lt;2,"",IF(F208=0,"",SUM(G208:I208)/F208))</f>
        <v/>
      </c>
      <c r="L208" s="5">
        <f>IF(COUNT(E208:F208)&lt;2,"",IF(F208=0,"",E208/F208*1000))</f>
        <v/>
      </c>
    </row>
    <row r="209" spans="1:12">
      <c r="A209" s="3"/>
      <c r="B209" s="4"/>
      <c r="C209" s="4">
        <f>IF(D209="","",IF(ISNUMBER(SEARCH("tiktok",D209)),"TikTok",IF(ISNUMBER(SEARCH("instagram",D209)),"Instagram",IF(OR(ISNUMBER(SEARCH("youtube",D209)),ISNUMBER(SEARCH("youtu.be",D209))),"YouTube","Other"))))</f>
        <v/>
      </c>
      <c r="D209" s="4"/>
      <c r="E209" s="5"/>
      <c r="F209" s="6"/>
      <c r="G209" s="6"/>
      <c r="H209" s="6"/>
      <c r="I209" s="6"/>
      <c r="J209" s="6"/>
      <c r="K209" s="7">
        <f>IF(COUNT(F209:G209)&lt;2,"",IF(F209=0,"",SUM(G209:I209)/F209))</f>
        <v/>
      </c>
      <c r="L209" s="5">
        <f>IF(COUNT(E209:F209)&lt;2,"",IF(F209=0,"",E209/F209*1000))</f>
        <v/>
      </c>
    </row>
    <row r="210" spans="1:12">
      <c r="A210" s="3"/>
      <c r="B210" s="4"/>
      <c r="C210" s="4">
        <f>IF(D210="","",IF(ISNUMBER(SEARCH("tiktok",D210)),"TikTok",IF(ISNUMBER(SEARCH("instagram",D210)),"Instagram",IF(OR(ISNUMBER(SEARCH("youtube",D210)),ISNUMBER(SEARCH("youtu.be",D210))),"YouTube","Other"))))</f>
        <v/>
      </c>
      <c r="D210" s="4"/>
      <c r="E210" s="5"/>
      <c r="F210" s="6"/>
      <c r="G210" s="6"/>
      <c r="H210" s="6"/>
      <c r="I210" s="6"/>
      <c r="J210" s="6"/>
      <c r="K210" s="7">
        <f>IF(COUNT(F210:G210)&lt;2,"",IF(F210=0,"",SUM(G210:I210)/F210))</f>
        <v/>
      </c>
      <c r="L210" s="5">
        <f>IF(COUNT(E210:F210)&lt;2,"",IF(F210=0,"",E210/F210*1000))</f>
        <v/>
      </c>
    </row>
    <row r="211" spans="1:12">
      <c r="A211" s="3"/>
      <c r="B211" s="4"/>
      <c r="C211" s="4">
        <f>IF(D211="","",IF(ISNUMBER(SEARCH("tiktok",D211)),"TikTok",IF(ISNUMBER(SEARCH("instagram",D211)),"Instagram",IF(OR(ISNUMBER(SEARCH("youtube",D211)),ISNUMBER(SEARCH("youtu.be",D211))),"YouTube","Other"))))</f>
        <v/>
      </c>
      <c r="D211" s="4"/>
      <c r="E211" s="5"/>
      <c r="F211" s="6"/>
      <c r="G211" s="6"/>
      <c r="H211" s="6"/>
      <c r="I211" s="6"/>
      <c r="J211" s="6"/>
      <c r="K211" s="7">
        <f>IF(COUNT(F211:G211)&lt;2,"",IF(F211=0,"",SUM(G211:I211)/F211))</f>
        <v/>
      </c>
      <c r="L211" s="5">
        <f>IF(COUNT(E211:F211)&lt;2,"",IF(F211=0,"",E211/F211*1000))</f>
        <v/>
      </c>
    </row>
    <row r="212" spans="1:12">
      <c r="A212" s="3"/>
      <c r="B212" s="4"/>
      <c r="C212" s="4">
        <f>IF(D212="","",IF(ISNUMBER(SEARCH("tiktok",D212)),"TikTok",IF(ISNUMBER(SEARCH("instagram",D212)),"Instagram",IF(OR(ISNUMBER(SEARCH("youtube",D212)),ISNUMBER(SEARCH("youtu.be",D212))),"YouTube","Other"))))</f>
        <v/>
      </c>
      <c r="D212" s="4"/>
      <c r="E212" s="5"/>
      <c r="F212" s="6"/>
      <c r="G212" s="6"/>
      <c r="H212" s="6"/>
      <c r="I212" s="6"/>
      <c r="J212" s="6"/>
      <c r="K212" s="7">
        <f>IF(COUNT(F212:G212)&lt;2,"",IF(F212=0,"",SUM(G212:I212)/F212))</f>
        <v/>
      </c>
      <c r="L212" s="5">
        <f>IF(COUNT(E212:F212)&lt;2,"",IF(F212=0,"",E212/F212*1000))</f>
        <v/>
      </c>
    </row>
    <row r="213" spans="1:12">
      <c r="A213" s="3"/>
      <c r="B213" s="4"/>
      <c r="C213" s="4">
        <f>IF(D213="","",IF(ISNUMBER(SEARCH("tiktok",D213)),"TikTok",IF(ISNUMBER(SEARCH("instagram",D213)),"Instagram",IF(OR(ISNUMBER(SEARCH("youtube",D213)),ISNUMBER(SEARCH("youtu.be",D213))),"YouTube","Other"))))</f>
        <v/>
      </c>
      <c r="D213" s="4"/>
      <c r="E213" s="5"/>
      <c r="F213" s="6"/>
      <c r="G213" s="6"/>
      <c r="H213" s="6"/>
      <c r="I213" s="6"/>
      <c r="J213" s="6"/>
      <c r="K213" s="7">
        <f>IF(COUNT(F213:G213)&lt;2,"",IF(F213=0,"",SUM(G213:I213)/F213))</f>
        <v/>
      </c>
      <c r="L213" s="5">
        <f>IF(COUNT(E213:F213)&lt;2,"",IF(F213=0,"",E213/F213*1000))</f>
        <v/>
      </c>
    </row>
    <row r="214" spans="1:12">
      <c r="A214" s="3"/>
      <c r="B214" s="4"/>
      <c r="C214" s="4">
        <f>IF(D214="","",IF(ISNUMBER(SEARCH("tiktok",D214)),"TikTok",IF(ISNUMBER(SEARCH("instagram",D214)),"Instagram",IF(OR(ISNUMBER(SEARCH("youtube",D214)),ISNUMBER(SEARCH("youtu.be",D214))),"YouTube","Other"))))</f>
        <v/>
      </c>
      <c r="D214" s="4"/>
      <c r="E214" s="5"/>
      <c r="F214" s="6"/>
      <c r="G214" s="6"/>
      <c r="H214" s="6"/>
      <c r="I214" s="6"/>
      <c r="J214" s="6"/>
      <c r="K214" s="7">
        <f>IF(COUNT(F214:G214)&lt;2,"",IF(F214=0,"",SUM(G214:I214)/F214))</f>
        <v/>
      </c>
      <c r="L214" s="5">
        <f>IF(COUNT(E214:F214)&lt;2,"",IF(F214=0,"",E214/F214*1000))</f>
        <v/>
      </c>
    </row>
    <row r="215" spans="1:12">
      <c r="A215" s="3"/>
      <c r="B215" s="4"/>
      <c r="C215" s="4">
        <f>IF(D215="","",IF(ISNUMBER(SEARCH("tiktok",D215)),"TikTok",IF(ISNUMBER(SEARCH("instagram",D215)),"Instagram",IF(OR(ISNUMBER(SEARCH("youtube",D215)),ISNUMBER(SEARCH("youtu.be",D215))),"YouTube","Other"))))</f>
        <v/>
      </c>
      <c r="D215" s="4"/>
      <c r="E215" s="5"/>
      <c r="F215" s="6"/>
      <c r="G215" s="6"/>
      <c r="H215" s="6"/>
      <c r="I215" s="6"/>
      <c r="J215" s="6"/>
      <c r="K215" s="7">
        <f>IF(COUNT(F215:G215)&lt;2,"",IF(F215=0,"",SUM(G215:I215)/F215))</f>
        <v/>
      </c>
      <c r="L215" s="5">
        <f>IF(COUNT(E215:F215)&lt;2,"",IF(F215=0,"",E215/F215*1000))</f>
        <v/>
      </c>
    </row>
    <row r="216" spans="1:12">
      <c r="A216" s="3"/>
      <c r="B216" s="4"/>
      <c r="C216" s="4">
        <f>IF(D216="","",IF(ISNUMBER(SEARCH("tiktok",D216)),"TikTok",IF(ISNUMBER(SEARCH("instagram",D216)),"Instagram",IF(OR(ISNUMBER(SEARCH("youtube",D216)),ISNUMBER(SEARCH("youtu.be",D216))),"YouTube","Other"))))</f>
        <v/>
      </c>
      <c r="D216" s="4"/>
      <c r="E216" s="5"/>
      <c r="F216" s="6"/>
      <c r="G216" s="6"/>
      <c r="H216" s="6"/>
      <c r="I216" s="6"/>
      <c r="J216" s="6"/>
      <c r="K216" s="7">
        <f>IF(COUNT(F216:G216)&lt;2,"",IF(F216=0,"",SUM(G216:I216)/F216))</f>
        <v/>
      </c>
      <c r="L216" s="5">
        <f>IF(COUNT(E216:F216)&lt;2,"",IF(F216=0,"",E216/F216*1000))</f>
        <v/>
      </c>
    </row>
    <row r="217" spans="1:12">
      <c r="A217" s="3"/>
      <c r="B217" s="4"/>
      <c r="C217" s="4">
        <f>IF(D217="","",IF(ISNUMBER(SEARCH("tiktok",D217)),"TikTok",IF(ISNUMBER(SEARCH("instagram",D217)),"Instagram",IF(OR(ISNUMBER(SEARCH("youtube",D217)),ISNUMBER(SEARCH("youtu.be",D217))),"YouTube","Other"))))</f>
        <v/>
      </c>
      <c r="D217" s="4"/>
      <c r="E217" s="5"/>
      <c r="F217" s="6"/>
      <c r="G217" s="6"/>
      <c r="H217" s="6"/>
      <c r="I217" s="6"/>
      <c r="J217" s="6"/>
      <c r="K217" s="7">
        <f>IF(COUNT(F217:G217)&lt;2,"",IF(F217=0,"",SUM(G217:I217)/F217))</f>
        <v/>
      </c>
      <c r="L217" s="5">
        <f>IF(COUNT(E217:F217)&lt;2,"",IF(F217=0,"",E217/F217*1000))</f>
        <v/>
      </c>
    </row>
    <row r="218" spans="1:12">
      <c r="A218" s="3"/>
      <c r="B218" s="4"/>
      <c r="C218" s="4">
        <f>IF(D218="","",IF(ISNUMBER(SEARCH("tiktok",D218)),"TikTok",IF(ISNUMBER(SEARCH("instagram",D218)),"Instagram",IF(OR(ISNUMBER(SEARCH("youtube",D218)),ISNUMBER(SEARCH("youtu.be",D218))),"YouTube","Other"))))</f>
        <v/>
      </c>
      <c r="D218" s="4"/>
      <c r="E218" s="5"/>
      <c r="F218" s="6"/>
      <c r="G218" s="6"/>
      <c r="H218" s="6"/>
      <c r="I218" s="6"/>
      <c r="J218" s="6"/>
      <c r="K218" s="7">
        <f>IF(COUNT(F218:G218)&lt;2,"",IF(F218=0,"",SUM(G218:I218)/F218))</f>
        <v/>
      </c>
      <c r="L218" s="5">
        <f>IF(COUNT(E218:F218)&lt;2,"",IF(F218=0,"",E218/F218*1000))</f>
        <v/>
      </c>
    </row>
    <row r="219" spans="1:12">
      <c r="A219" s="3"/>
      <c r="B219" s="4"/>
      <c r="C219" s="4">
        <f>IF(D219="","",IF(ISNUMBER(SEARCH("tiktok",D219)),"TikTok",IF(ISNUMBER(SEARCH("instagram",D219)),"Instagram",IF(OR(ISNUMBER(SEARCH("youtube",D219)),ISNUMBER(SEARCH("youtu.be",D219))),"YouTube","Other"))))</f>
        <v/>
      </c>
      <c r="D219" s="4"/>
      <c r="E219" s="5"/>
      <c r="F219" s="6"/>
      <c r="G219" s="6"/>
      <c r="H219" s="6"/>
      <c r="I219" s="6"/>
      <c r="J219" s="6"/>
      <c r="K219" s="7">
        <f>IF(COUNT(F219:G219)&lt;2,"",IF(F219=0,"",SUM(G219:I219)/F219))</f>
        <v/>
      </c>
      <c r="L219" s="5">
        <f>IF(COUNT(E219:F219)&lt;2,"",IF(F219=0,"",E219/F219*1000))</f>
        <v/>
      </c>
    </row>
    <row r="220" spans="1:12">
      <c r="A220" s="3"/>
      <c r="B220" s="4"/>
      <c r="C220" s="4">
        <f>IF(D220="","",IF(ISNUMBER(SEARCH("tiktok",D220)),"TikTok",IF(ISNUMBER(SEARCH("instagram",D220)),"Instagram",IF(OR(ISNUMBER(SEARCH("youtube",D220)),ISNUMBER(SEARCH("youtu.be",D220))),"YouTube","Other"))))</f>
        <v/>
      </c>
      <c r="D220" s="4"/>
      <c r="E220" s="5"/>
      <c r="F220" s="6"/>
      <c r="G220" s="6"/>
      <c r="H220" s="6"/>
      <c r="I220" s="6"/>
      <c r="J220" s="6"/>
      <c r="K220" s="7">
        <f>IF(COUNT(F220:G220)&lt;2,"",IF(F220=0,"",SUM(G220:I220)/F220))</f>
        <v/>
      </c>
      <c r="L220" s="5">
        <f>IF(COUNT(E220:F220)&lt;2,"",IF(F220=0,"",E220/F220*1000))</f>
        <v/>
      </c>
    </row>
    <row r="221" spans="1:12">
      <c r="A221" s="3"/>
      <c r="B221" s="4"/>
      <c r="C221" s="4">
        <f>IF(D221="","",IF(ISNUMBER(SEARCH("tiktok",D221)),"TikTok",IF(ISNUMBER(SEARCH("instagram",D221)),"Instagram",IF(OR(ISNUMBER(SEARCH("youtube",D221)),ISNUMBER(SEARCH("youtu.be",D221))),"YouTube","Other"))))</f>
        <v/>
      </c>
      <c r="D221" s="4"/>
      <c r="E221" s="5"/>
      <c r="F221" s="6"/>
      <c r="G221" s="6"/>
      <c r="H221" s="6"/>
      <c r="I221" s="6"/>
      <c r="J221" s="6"/>
      <c r="K221" s="7">
        <f>IF(COUNT(F221:G221)&lt;2,"",IF(F221=0,"",SUM(G221:I221)/F221))</f>
        <v/>
      </c>
      <c r="L221" s="5">
        <f>IF(COUNT(E221:F221)&lt;2,"",IF(F221=0,"",E221/F221*1000))</f>
        <v/>
      </c>
    </row>
    <row r="222" spans="1:12">
      <c r="A222" s="3"/>
      <c r="B222" s="4"/>
      <c r="C222" s="4">
        <f>IF(D222="","",IF(ISNUMBER(SEARCH("tiktok",D222)),"TikTok",IF(ISNUMBER(SEARCH("instagram",D222)),"Instagram",IF(OR(ISNUMBER(SEARCH("youtube",D222)),ISNUMBER(SEARCH("youtu.be",D222))),"YouTube","Other"))))</f>
        <v/>
      </c>
      <c r="D222" s="4"/>
      <c r="E222" s="5"/>
      <c r="F222" s="6"/>
      <c r="G222" s="6"/>
      <c r="H222" s="6"/>
      <c r="I222" s="6"/>
      <c r="J222" s="6"/>
      <c r="K222" s="7">
        <f>IF(COUNT(F222:G222)&lt;2,"",IF(F222=0,"",SUM(G222:I222)/F222))</f>
        <v/>
      </c>
      <c r="L222" s="5">
        <f>IF(COUNT(E222:F222)&lt;2,"",IF(F222=0,"",E222/F222*1000))</f>
        <v/>
      </c>
    </row>
    <row r="223" spans="1:12">
      <c r="A223" s="3"/>
      <c r="B223" s="4"/>
      <c r="C223" s="4">
        <f>IF(D223="","",IF(ISNUMBER(SEARCH("tiktok",D223)),"TikTok",IF(ISNUMBER(SEARCH("instagram",D223)),"Instagram",IF(OR(ISNUMBER(SEARCH("youtube",D223)),ISNUMBER(SEARCH("youtu.be",D223))),"YouTube","Other"))))</f>
        <v/>
      </c>
      <c r="D223" s="4"/>
      <c r="E223" s="5"/>
      <c r="F223" s="6"/>
      <c r="G223" s="6"/>
      <c r="H223" s="6"/>
      <c r="I223" s="6"/>
      <c r="J223" s="6"/>
      <c r="K223" s="7">
        <f>IF(COUNT(F223:G223)&lt;2,"",IF(F223=0,"",SUM(G223:I223)/F223))</f>
        <v/>
      </c>
      <c r="L223" s="5">
        <f>IF(COUNT(E223:F223)&lt;2,"",IF(F223=0,"",E223/F223*1000))</f>
        <v/>
      </c>
    </row>
    <row r="224" spans="1:12">
      <c r="A224" s="3"/>
      <c r="B224" s="4"/>
      <c r="C224" s="4">
        <f>IF(D224="","",IF(ISNUMBER(SEARCH("tiktok",D224)),"TikTok",IF(ISNUMBER(SEARCH("instagram",D224)),"Instagram",IF(OR(ISNUMBER(SEARCH("youtube",D224)),ISNUMBER(SEARCH("youtu.be",D224))),"YouTube","Other"))))</f>
        <v/>
      </c>
      <c r="D224" s="4"/>
      <c r="E224" s="5"/>
      <c r="F224" s="6"/>
      <c r="G224" s="6"/>
      <c r="H224" s="6"/>
      <c r="I224" s="6"/>
      <c r="J224" s="6"/>
      <c r="K224" s="7">
        <f>IF(COUNT(F224:G224)&lt;2,"",IF(F224=0,"",SUM(G224:I224)/F224))</f>
        <v/>
      </c>
      <c r="L224" s="5">
        <f>IF(COUNT(E224:F224)&lt;2,"",IF(F224=0,"",E224/F224*1000))</f>
        <v/>
      </c>
    </row>
    <row r="225" spans="1:12">
      <c r="A225" s="3"/>
      <c r="B225" s="4"/>
      <c r="C225" s="4">
        <f>IF(D225="","",IF(ISNUMBER(SEARCH("tiktok",D225)),"TikTok",IF(ISNUMBER(SEARCH("instagram",D225)),"Instagram",IF(OR(ISNUMBER(SEARCH("youtube",D225)),ISNUMBER(SEARCH("youtu.be",D225))),"YouTube","Other"))))</f>
        <v/>
      </c>
      <c r="D225" s="4"/>
      <c r="E225" s="5"/>
      <c r="F225" s="6"/>
      <c r="G225" s="6"/>
      <c r="H225" s="6"/>
      <c r="I225" s="6"/>
      <c r="J225" s="6"/>
      <c r="K225" s="7">
        <f>IF(COUNT(F225:G225)&lt;2,"",IF(F225=0,"",SUM(G225:I225)/F225))</f>
        <v/>
      </c>
      <c r="L225" s="5">
        <f>IF(COUNT(E225:F225)&lt;2,"",IF(F225=0,"",E225/F225*1000))</f>
        <v/>
      </c>
    </row>
    <row r="226" spans="1:12">
      <c r="A226" s="3"/>
      <c r="B226" s="4"/>
      <c r="C226" s="4">
        <f>IF(D226="","",IF(ISNUMBER(SEARCH("tiktok",D226)),"TikTok",IF(ISNUMBER(SEARCH("instagram",D226)),"Instagram",IF(OR(ISNUMBER(SEARCH("youtube",D226)),ISNUMBER(SEARCH("youtu.be",D226))),"YouTube","Other"))))</f>
        <v/>
      </c>
      <c r="D226" s="4"/>
      <c r="E226" s="5"/>
      <c r="F226" s="6"/>
      <c r="G226" s="6"/>
      <c r="H226" s="6"/>
      <c r="I226" s="6"/>
      <c r="J226" s="6"/>
      <c r="K226" s="7">
        <f>IF(COUNT(F226:G226)&lt;2,"",IF(F226=0,"",SUM(G226:I226)/F226))</f>
        <v/>
      </c>
      <c r="L226" s="5">
        <f>IF(COUNT(E226:F226)&lt;2,"",IF(F226=0,"",E226/F226*1000))</f>
        <v/>
      </c>
    </row>
    <row r="227" spans="1:12">
      <c r="A227" s="3"/>
      <c r="B227" s="4"/>
      <c r="C227" s="4">
        <f>IF(D227="","",IF(ISNUMBER(SEARCH("tiktok",D227)),"TikTok",IF(ISNUMBER(SEARCH("instagram",D227)),"Instagram",IF(OR(ISNUMBER(SEARCH("youtube",D227)),ISNUMBER(SEARCH("youtu.be",D227))),"YouTube","Other"))))</f>
        <v/>
      </c>
      <c r="D227" s="4"/>
      <c r="E227" s="5"/>
      <c r="F227" s="6"/>
      <c r="G227" s="6"/>
      <c r="H227" s="6"/>
      <c r="I227" s="6"/>
      <c r="J227" s="6"/>
      <c r="K227" s="7">
        <f>IF(COUNT(F227:G227)&lt;2,"",IF(F227=0,"",SUM(G227:I227)/F227))</f>
        <v/>
      </c>
      <c r="L227" s="5">
        <f>IF(COUNT(E227:F227)&lt;2,"",IF(F227=0,"",E227/F227*1000))</f>
        <v/>
      </c>
    </row>
    <row r="228" spans="1:12">
      <c r="A228" s="3"/>
      <c r="B228" s="4"/>
      <c r="C228" s="4">
        <f>IF(D228="","",IF(ISNUMBER(SEARCH("tiktok",D228)),"TikTok",IF(ISNUMBER(SEARCH("instagram",D228)),"Instagram",IF(OR(ISNUMBER(SEARCH("youtube",D228)),ISNUMBER(SEARCH("youtu.be",D228))),"YouTube","Other"))))</f>
        <v/>
      </c>
      <c r="D228" s="4"/>
      <c r="E228" s="5"/>
      <c r="F228" s="6"/>
      <c r="G228" s="6"/>
      <c r="H228" s="6"/>
      <c r="I228" s="6"/>
      <c r="J228" s="6"/>
      <c r="K228" s="7">
        <f>IF(COUNT(F228:G228)&lt;2,"",IF(F228=0,"",SUM(G228:I228)/F228))</f>
        <v/>
      </c>
      <c r="L228" s="5">
        <f>IF(COUNT(E228:F228)&lt;2,"",IF(F228=0,"",E228/F228*1000))</f>
        <v/>
      </c>
    </row>
    <row r="229" spans="1:12">
      <c r="A229" s="3"/>
      <c r="B229" s="4"/>
      <c r="C229" s="4">
        <f>IF(D229="","",IF(ISNUMBER(SEARCH("tiktok",D229)),"TikTok",IF(ISNUMBER(SEARCH("instagram",D229)),"Instagram",IF(OR(ISNUMBER(SEARCH("youtube",D229)),ISNUMBER(SEARCH("youtu.be",D229))),"YouTube","Other"))))</f>
        <v/>
      </c>
      <c r="D229" s="4"/>
      <c r="E229" s="5"/>
      <c r="F229" s="6"/>
      <c r="G229" s="6"/>
      <c r="H229" s="6"/>
      <c r="I229" s="6"/>
      <c r="J229" s="6"/>
      <c r="K229" s="7">
        <f>IF(COUNT(F229:G229)&lt;2,"",IF(F229=0,"",SUM(G229:I229)/F229))</f>
        <v/>
      </c>
      <c r="L229" s="5">
        <f>IF(COUNT(E229:F229)&lt;2,"",IF(F229=0,"",E229/F229*1000))</f>
        <v/>
      </c>
    </row>
    <row r="230" spans="1:12">
      <c r="A230" s="3"/>
      <c r="B230" s="4"/>
      <c r="C230" s="4">
        <f>IF(D230="","",IF(ISNUMBER(SEARCH("tiktok",D230)),"TikTok",IF(ISNUMBER(SEARCH("instagram",D230)),"Instagram",IF(OR(ISNUMBER(SEARCH("youtube",D230)),ISNUMBER(SEARCH("youtu.be",D230))),"YouTube","Other"))))</f>
        <v/>
      </c>
      <c r="D230" s="4"/>
      <c r="E230" s="5"/>
      <c r="F230" s="6"/>
      <c r="G230" s="6"/>
      <c r="H230" s="6"/>
      <c r="I230" s="6"/>
      <c r="J230" s="6"/>
      <c r="K230" s="7">
        <f>IF(COUNT(F230:G230)&lt;2,"",IF(F230=0,"",SUM(G230:I230)/F230))</f>
        <v/>
      </c>
      <c r="L230" s="5">
        <f>IF(COUNT(E230:F230)&lt;2,"",IF(F230=0,"",E230/F230*1000))</f>
        <v/>
      </c>
    </row>
    <row r="231" spans="1:12">
      <c r="A231" s="3"/>
      <c r="B231" s="4"/>
      <c r="C231" s="4">
        <f>IF(D231="","",IF(ISNUMBER(SEARCH("tiktok",D231)),"TikTok",IF(ISNUMBER(SEARCH("instagram",D231)),"Instagram",IF(OR(ISNUMBER(SEARCH("youtube",D231)),ISNUMBER(SEARCH("youtu.be",D231))),"YouTube","Other"))))</f>
        <v/>
      </c>
      <c r="D231" s="4"/>
      <c r="E231" s="5"/>
      <c r="F231" s="6"/>
      <c r="G231" s="6"/>
      <c r="H231" s="6"/>
      <c r="I231" s="6"/>
      <c r="J231" s="6"/>
      <c r="K231" s="7">
        <f>IF(COUNT(F231:G231)&lt;2,"",IF(F231=0,"",SUM(G231:I231)/F231))</f>
        <v/>
      </c>
      <c r="L231" s="5">
        <f>IF(COUNT(E231:F231)&lt;2,"",IF(F231=0,"",E231/F231*1000))</f>
        <v/>
      </c>
    </row>
    <row r="232" spans="1:12">
      <c r="A232" s="3"/>
      <c r="B232" s="4"/>
      <c r="C232" s="4">
        <f>IF(D232="","",IF(ISNUMBER(SEARCH("tiktok",D232)),"TikTok",IF(ISNUMBER(SEARCH("instagram",D232)),"Instagram",IF(OR(ISNUMBER(SEARCH("youtube",D232)),ISNUMBER(SEARCH("youtu.be",D232))),"YouTube","Other"))))</f>
        <v/>
      </c>
      <c r="D232" s="4"/>
      <c r="E232" s="5"/>
      <c r="F232" s="6"/>
      <c r="G232" s="6"/>
      <c r="H232" s="6"/>
      <c r="I232" s="6"/>
      <c r="J232" s="6"/>
      <c r="K232" s="7">
        <f>IF(COUNT(F232:G232)&lt;2,"",IF(F232=0,"",SUM(G232:I232)/F232))</f>
        <v/>
      </c>
      <c r="L232" s="5">
        <f>IF(COUNT(E232:F232)&lt;2,"",IF(F232=0,"",E232/F232*1000))</f>
        <v/>
      </c>
    </row>
    <row r="233" spans="1:12">
      <c r="A233" s="3"/>
      <c r="B233" s="4"/>
      <c r="C233" s="4">
        <f>IF(D233="","",IF(ISNUMBER(SEARCH("tiktok",D233)),"TikTok",IF(ISNUMBER(SEARCH("instagram",D233)),"Instagram",IF(OR(ISNUMBER(SEARCH("youtube",D233)),ISNUMBER(SEARCH("youtu.be",D233))),"YouTube","Other"))))</f>
        <v/>
      </c>
      <c r="D233" s="4"/>
      <c r="E233" s="5"/>
      <c r="F233" s="6"/>
      <c r="G233" s="6"/>
      <c r="H233" s="6"/>
      <c r="I233" s="6"/>
      <c r="J233" s="6"/>
      <c r="K233" s="7">
        <f>IF(COUNT(F233:G233)&lt;2,"",IF(F233=0,"",SUM(G233:I233)/F233))</f>
        <v/>
      </c>
      <c r="L233" s="5">
        <f>IF(COUNT(E233:F233)&lt;2,"",IF(F233=0,"",E233/F233*1000))</f>
        <v/>
      </c>
    </row>
    <row r="234" spans="1:12">
      <c r="A234" s="3"/>
      <c r="B234" s="4"/>
      <c r="C234" s="4">
        <f>IF(D234="","",IF(ISNUMBER(SEARCH("tiktok",D234)),"TikTok",IF(ISNUMBER(SEARCH("instagram",D234)),"Instagram",IF(OR(ISNUMBER(SEARCH("youtube",D234)),ISNUMBER(SEARCH("youtu.be",D234))),"YouTube","Other"))))</f>
        <v/>
      </c>
      <c r="D234" s="4"/>
      <c r="E234" s="5"/>
      <c r="F234" s="6"/>
      <c r="G234" s="6"/>
      <c r="H234" s="6"/>
      <c r="I234" s="6"/>
      <c r="J234" s="6"/>
      <c r="K234" s="7">
        <f>IF(COUNT(F234:G234)&lt;2,"",IF(F234=0,"",SUM(G234:I234)/F234))</f>
        <v/>
      </c>
      <c r="L234" s="5">
        <f>IF(COUNT(E234:F234)&lt;2,"",IF(F234=0,"",E234/F234*1000))</f>
        <v/>
      </c>
    </row>
    <row r="235" spans="1:12">
      <c r="A235" s="3"/>
      <c r="B235" s="4"/>
      <c r="C235" s="4">
        <f>IF(D235="","",IF(ISNUMBER(SEARCH("tiktok",D235)),"TikTok",IF(ISNUMBER(SEARCH("instagram",D235)),"Instagram",IF(OR(ISNUMBER(SEARCH("youtube",D235)),ISNUMBER(SEARCH("youtu.be",D235))),"YouTube","Other"))))</f>
        <v/>
      </c>
      <c r="D235" s="4"/>
      <c r="E235" s="5"/>
      <c r="F235" s="6"/>
      <c r="G235" s="6"/>
      <c r="H235" s="6"/>
      <c r="I235" s="6"/>
      <c r="J235" s="6"/>
      <c r="K235" s="7">
        <f>IF(COUNT(F235:G235)&lt;2,"",IF(F235=0,"",SUM(G235:I235)/F235))</f>
        <v/>
      </c>
      <c r="L235" s="5">
        <f>IF(COUNT(E235:F235)&lt;2,"",IF(F235=0,"",E235/F235*1000))</f>
        <v/>
      </c>
    </row>
    <row r="236" spans="1:12">
      <c r="A236" s="3"/>
      <c r="B236" s="4"/>
      <c r="C236" s="4">
        <f>IF(D236="","",IF(ISNUMBER(SEARCH("tiktok",D236)),"TikTok",IF(ISNUMBER(SEARCH("instagram",D236)),"Instagram",IF(OR(ISNUMBER(SEARCH("youtube",D236)),ISNUMBER(SEARCH("youtu.be",D236))),"YouTube","Other"))))</f>
        <v/>
      </c>
      <c r="D236" s="4"/>
      <c r="E236" s="5"/>
      <c r="F236" s="6"/>
      <c r="G236" s="6"/>
      <c r="H236" s="6"/>
      <c r="I236" s="6"/>
      <c r="J236" s="6"/>
      <c r="K236" s="7">
        <f>IF(COUNT(F236:G236)&lt;2,"",IF(F236=0,"",SUM(G236:I236)/F236))</f>
        <v/>
      </c>
      <c r="L236" s="5">
        <f>IF(COUNT(E236:F236)&lt;2,"",IF(F236=0,"",E236/F236*1000))</f>
        <v/>
      </c>
    </row>
    <row r="237" spans="1:12">
      <c r="A237" s="3"/>
      <c r="B237" s="4"/>
      <c r="C237" s="4">
        <f>IF(D237="","",IF(ISNUMBER(SEARCH("tiktok",D237)),"TikTok",IF(ISNUMBER(SEARCH("instagram",D237)),"Instagram",IF(OR(ISNUMBER(SEARCH("youtube",D237)),ISNUMBER(SEARCH("youtu.be",D237))),"YouTube","Other"))))</f>
        <v/>
      </c>
      <c r="D237" s="4"/>
      <c r="E237" s="5"/>
      <c r="F237" s="6"/>
      <c r="G237" s="6"/>
      <c r="H237" s="6"/>
      <c r="I237" s="6"/>
      <c r="J237" s="6"/>
      <c r="K237" s="7">
        <f>IF(COUNT(F237:G237)&lt;2,"",IF(F237=0,"",SUM(G237:I237)/F237))</f>
        <v/>
      </c>
      <c r="L237" s="5">
        <f>IF(COUNT(E237:F237)&lt;2,"",IF(F237=0,"",E237/F237*1000))</f>
        <v/>
      </c>
    </row>
    <row r="238" spans="1:12">
      <c r="A238" s="3"/>
      <c r="B238" s="4"/>
      <c r="C238" s="4">
        <f>IF(D238="","",IF(ISNUMBER(SEARCH("tiktok",D238)),"TikTok",IF(ISNUMBER(SEARCH("instagram",D238)),"Instagram",IF(OR(ISNUMBER(SEARCH("youtube",D238)),ISNUMBER(SEARCH("youtu.be",D238))),"YouTube","Other"))))</f>
        <v/>
      </c>
      <c r="D238" s="4"/>
      <c r="E238" s="5"/>
      <c r="F238" s="6"/>
      <c r="G238" s="6"/>
      <c r="H238" s="6"/>
      <c r="I238" s="6"/>
      <c r="J238" s="6"/>
      <c r="K238" s="7">
        <f>IF(COUNT(F238:G238)&lt;2,"",IF(F238=0,"",SUM(G238:I238)/F238))</f>
        <v/>
      </c>
      <c r="L238" s="5">
        <f>IF(COUNT(E238:F238)&lt;2,"",IF(F238=0,"",E238/F238*1000))</f>
        <v/>
      </c>
    </row>
    <row r="239" spans="1:12">
      <c r="A239" s="3"/>
      <c r="B239" s="4"/>
      <c r="C239" s="4">
        <f>IF(D239="","",IF(ISNUMBER(SEARCH("tiktok",D239)),"TikTok",IF(ISNUMBER(SEARCH("instagram",D239)),"Instagram",IF(OR(ISNUMBER(SEARCH("youtube",D239)),ISNUMBER(SEARCH("youtu.be",D239))),"YouTube","Other"))))</f>
        <v/>
      </c>
      <c r="D239" s="4"/>
      <c r="E239" s="5"/>
      <c r="F239" s="6"/>
      <c r="G239" s="6"/>
      <c r="H239" s="6"/>
      <c r="I239" s="6"/>
      <c r="J239" s="6"/>
      <c r="K239" s="7">
        <f>IF(COUNT(F239:G239)&lt;2,"",IF(F239=0,"",SUM(G239:I239)/F239))</f>
        <v/>
      </c>
      <c r="L239" s="5">
        <f>IF(COUNT(E239:F239)&lt;2,"",IF(F239=0,"",E239/F239*1000))</f>
        <v/>
      </c>
    </row>
    <row r="240" spans="1:12">
      <c r="A240" s="3"/>
      <c r="B240" s="4"/>
      <c r="C240" s="4">
        <f>IF(D240="","",IF(ISNUMBER(SEARCH("tiktok",D240)),"TikTok",IF(ISNUMBER(SEARCH("instagram",D240)),"Instagram",IF(OR(ISNUMBER(SEARCH("youtube",D240)),ISNUMBER(SEARCH("youtu.be",D240))),"YouTube","Other"))))</f>
        <v/>
      </c>
      <c r="D240" s="4"/>
      <c r="E240" s="5"/>
      <c r="F240" s="6"/>
      <c r="G240" s="6"/>
      <c r="H240" s="6"/>
      <c r="I240" s="6"/>
      <c r="J240" s="6"/>
      <c r="K240" s="7">
        <f>IF(COUNT(F240:G240)&lt;2,"",IF(F240=0,"",SUM(G240:I240)/F240))</f>
        <v/>
      </c>
      <c r="L240" s="5">
        <f>IF(COUNT(E240:F240)&lt;2,"",IF(F240=0,"",E240/F240*1000))</f>
        <v/>
      </c>
    </row>
    <row r="241" spans="1:12">
      <c r="A241" s="3"/>
      <c r="B241" s="4"/>
      <c r="C241" s="4">
        <f>IF(D241="","",IF(ISNUMBER(SEARCH("tiktok",D241)),"TikTok",IF(ISNUMBER(SEARCH("instagram",D241)),"Instagram",IF(OR(ISNUMBER(SEARCH("youtube",D241)),ISNUMBER(SEARCH("youtu.be",D241))),"YouTube","Other"))))</f>
        <v/>
      </c>
      <c r="D241" s="4"/>
      <c r="E241" s="5"/>
      <c r="F241" s="6"/>
      <c r="G241" s="6"/>
      <c r="H241" s="6"/>
      <c r="I241" s="6"/>
      <c r="J241" s="6"/>
      <c r="K241" s="7">
        <f>IF(COUNT(F241:G241)&lt;2,"",IF(F241=0,"",SUM(G241:I241)/F241))</f>
        <v/>
      </c>
      <c r="L241" s="5">
        <f>IF(COUNT(E241:F241)&lt;2,"",IF(F241=0,"",E241/F241*1000))</f>
        <v/>
      </c>
    </row>
    <row r="242" spans="1:12">
      <c r="A242" s="3"/>
      <c r="B242" s="4"/>
      <c r="C242" s="4">
        <f>IF(D242="","",IF(ISNUMBER(SEARCH("tiktok",D242)),"TikTok",IF(ISNUMBER(SEARCH("instagram",D242)),"Instagram",IF(OR(ISNUMBER(SEARCH("youtube",D242)),ISNUMBER(SEARCH("youtu.be",D242))),"YouTube","Other"))))</f>
        <v/>
      </c>
      <c r="D242" s="4"/>
      <c r="E242" s="5"/>
      <c r="F242" s="6"/>
      <c r="G242" s="6"/>
      <c r="H242" s="6"/>
      <c r="I242" s="6"/>
      <c r="J242" s="6"/>
      <c r="K242" s="7">
        <f>IF(COUNT(F242:G242)&lt;2,"",IF(F242=0,"",SUM(G242:I242)/F242))</f>
        <v/>
      </c>
      <c r="L242" s="5">
        <f>IF(COUNT(E242:F242)&lt;2,"",IF(F242=0,"",E242/F242*1000))</f>
        <v/>
      </c>
    </row>
    <row r="243" spans="1:12">
      <c r="A243" s="3"/>
      <c r="B243" s="4"/>
      <c r="C243" s="4">
        <f>IF(D243="","",IF(ISNUMBER(SEARCH("tiktok",D243)),"TikTok",IF(ISNUMBER(SEARCH("instagram",D243)),"Instagram",IF(OR(ISNUMBER(SEARCH("youtube",D243)),ISNUMBER(SEARCH("youtu.be",D243))),"YouTube","Other"))))</f>
        <v/>
      </c>
      <c r="D243" s="4"/>
      <c r="E243" s="5"/>
      <c r="F243" s="6"/>
      <c r="G243" s="6"/>
      <c r="H243" s="6"/>
      <c r="I243" s="6"/>
      <c r="J243" s="6"/>
      <c r="K243" s="7">
        <f>IF(COUNT(F243:G243)&lt;2,"",IF(F243=0,"",SUM(G243:I243)/F243))</f>
        <v/>
      </c>
      <c r="L243" s="5">
        <f>IF(COUNT(E243:F243)&lt;2,"",IF(F243=0,"",E243/F243*1000))</f>
        <v/>
      </c>
    </row>
    <row r="244" spans="1:12">
      <c r="A244" s="3"/>
      <c r="B244" s="4"/>
      <c r="C244" s="4">
        <f>IF(D244="","",IF(ISNUMBER(SEARCH("tiktok",D244)),"TikTok",IF(ISNUMBER(SEARCH("instagram",D244)),"Instagram",IF(OR(ISNUMBER(SEARCH("youtube",D244)),ISNUMBER(SEARCH("youtu.be",D244))),"YouTube","Other"))))</f>
        <v/>
      </c>
      <c r="D244" s="4"/>
      <c r="E244" s="5"/>
      <c r="F244" s="6"/>
      <c r="G244" s="6"/>
      <c r="H244" s="6"/>
      <c r="I244" s="6"/>
      <c r="J244" s="6"/>
      <c r="K244" s="7">
        <f>IF(COUNT(F244:G244)&lt;2,"",IF(F244=0,"",SUM(G244:I244)/F244))</f>
        <v/>
      </c>
      <c r="L244" s="5">
        <f>IF(COUNT(E244:F244)&lt;2,"",IF(F244=0,"",E244/F244*1000))</f>
        <v/>
      </c>
    </row>
    <row r="245" spans="1:12">
      <c r="A245" s="3"/>
      <c r="B245" s="4"/>
      <c r="C245" s="4">
        <f>IF(D245="","",IF(ISNUMBER(SEARCH("tiktok",D245)),"TikTok",IF(ISNUMBER(SEARCH("instagram",D245)),"Instagram",IF(OR(ISNUMBER(SEARCH("youtube",D245)),ISNUMBER(SEARCH("youtu.be",D245))),"YouTube","Other"))))</f>
        <v/>
      </c>
      <c r="D245" s="4"/>
      <c r="E245" s="5"/>
      <c r="F245" s="6"/>
      <c r="G245" s="6"/>
      <c r="H245" s="6"/>
      <c r="I245" s="6"/>
      <c r="J245" s="6"/>
      <c r="K245" s="7">
        <f>IF(COUNT(F245:G245)&lt;2,"",IF(F245=0,"",SUM(G245:I245)/F245))</f>
        <v/>
      </c>
      <c r="L245" s="5">
        <f>IF(COUNT(E245:F245)&lt;2,"",IF(F245=0,"",E245/F245*1000))</f>
        <v/>
      </c>
    </row>
    <row r="246" spans="1:12">
      <c r="A246" s="3"/>
      <c r="B246" s="4"/>
      <c r="C246" s="4">
        <f>IF(D246="","",IF(ISNUMBER(SEARCH("tiktok",D246)),"TikTok",IF(ISNUMBER(SEARCH("instagram",D246)),"Instagram",IF(OR(ISNUMBER(SEARCH("youtube",D246)),ISNUMBER(SEARCH("youtu.be",D246))),"YouTube","Other"))))</f>
        <v/>
      </c>
      <c r="D246" s="4"/>
      <c r="E246" s="5"/>
      <c r="F246" s="6"/>
      <c r="G246" s="6"/>
      <c r="H246" s="6"/>
      <c r="I246" s="6"/>
      <c r="J246" s="6"/>
      <c r="K246" s="7">
        <f>IF(COUNT(F246:G246)&lt;2,"",IF(F246=0,"",SUM(G246:I246)/F246))</f>
        <v/>
      </c>
      <c r="L246" s="5">
        <f>IF(COUNT(E246:F246)&lt;2,"",IF(F246=0,"",E246/F246*1000))</f>
        <v/>
      </c>
    </row>
    <row r="247" spans="1:12">
      <c r="A247" s="3"/>
      <c r="B247" s="4"/>
      <c r="C247" s="4">
        <f>IF(D247="","",IF(ISNUMBER(SEARCH("tiktok",D247)),"TikTok",IF(ISNUMBER(SEARCH("instagram",D247)),"Instagram",IF(OR(ISNUMBER(SEARCH("youtube",D247)),ISNUMBER(SEARCH("youtu.be",D247))),"YouTube","Other"))))</f>
        <v/>
      </c>
      <c r="D247" s="4"/>
      <c r="E247" s="5"/>
      <c r="F247" s="6"/>
      <c r="G247" s="6"/>
      <c r="H247" s="6"/>
      <c r="I247" s="6"/>
      <c r="J247" s="6"/>
      <c r="K247" s="7">
        <f>IF(COUNT(F247:G247)&lt;2,"",IF(F247=0,"",SUM(G247:I247)/F247))</f>
        <v/>
      </c>
      <c r="L247" s="5">
        <f>IF(COUNT(E247:F247)&lt;2,"",IF(F247=0,"",E247/F247*1000))</f>
        <v/>
      </c>
    </row>
    <row r="248" spans="1:12">
      <c r="A248" s="3"/>
      <c r="B248" s="4"/>
      <c r="C248" s="4">
        <f>IF(D248="","",IF(ISNUMBER(SEARCH("tiktok",D248)),"TikTok",IF(ISNUMBER(SEARCH("instagram",D248)),"Instagram",IF(OR(ISNUMBER(SEARCH("youtube",D248)),ISNUMBER(SEARCH("youtu.be",D248))),"YouTube","Other"))))</f>
        <v/>
      </c>
      <c r="D248" s="4"/>
      <c r="E248" s="5"/>
      <c r="F248" s="6"/>
      <c r="G248" s="6"/>
      <c r="H248" s="6"/>
      <c r="I248" s="6"/>
      <c r="J248" s="6"/>
      <c r="K248" s="7">
        <f>IF(COUNT(F248:G248)&lt;2,"",IF(F248=0,"",SUM(G248:I248)/F248))</f>
        <v/>
      </c>
      <c r="L248" s="5">
        <f>IF(COUNT(E248:F248)&lt;2,"",IF(F248=0,"",E248/F248*1000))</f>
        <v/>
      </c>
    </row>
    <row r="249" spans="1:12">
      <c r="A249" s="3"/>
      <c r="B249" s="4"/>
      <c r="C249" s="4">
        <f>IF(D249="","",IF(ISNUMBER(SEARCH("tiktok",D249)),"TikTok",IF(ISNUMBER(SEARCH("instagram",D249)),"Instagram",IF(OR(ISNUMBER(SEARCH("youtube",D249)),ISNUMBER(SEARCH("youtu.be",D249))),"YouTube","Other"))))</f>
        <v/>
      </c>
      <c r="D249" s="4"/>
      <c r="E249" s="5"/>
      <c r="F249" s="6"/>
      <c r="G249" s="6"/>
      <c r="H249" s="6"/>
      <c r="I249" s="6"/>
      <c r="J249" s="6"/>
      <c r="K249" s="7">
        <f>IF(COUNT(F249:G249)&lt;2,"",IF(F249=0,"",SUM(G249:I249)/F249))</f>
        <v/>
      </c>
      <c r="L249" s="5">
        <f>IF(COUNT(E249:F249)&lt;2,"",IF(F249=0,"",E249/F249*1000))</f>
        <v/>
      </c>
    </row>
    <row r="250" spans="1:12">
      <c r="A250" s="3"/>
      <c r="B250" s="4"/>
      <c r="C250" s="4">
        <f>IF(D250="","",IF(ISNUMBER(SEARCH("tiktok",D250)),"TikTok",IF(ISNUMBER(SEARCH("instagram",D250)),"Instagram",IF(OR(ISNUMBER(SEARCH("youtube",D250)),ISNUMBER(SEARCH("youtu.be",D250))),"YouTube","Other"))))</f>
        <v/>
      </c>
      <c r="D250" s="4"/>
      <c r="E250" s="5"/>
      <c r="F250" s="6"/>
      <c r="G250" s="6"/>
      <c r="H250" s="6"/>
      <c r="I250" s="6"/>
      <c r="J250" s="6"/>
      <c r="K250" s="7">
        <f>IF(COUNT(F250:G250)&lt;2,"",IF(F250=0,"",SUM(G250:I250)/F250))</f>
        <v/>
      </c>
      <c r="L250" s="5">
        <f>IF(COUNT(E250:F250)&lt;2,"",IF(F250=0,"",E250/F250*1000))</f>
        <v/>
      </c>
    </row>
    <row r="251" spans="1:12">
      <c r="A251" s="3"/>
      <c r="B251" s="4"/>
      <c r="C251" s="4">
        <f>IF(D251="","",IF(ISNUMBER(SEARCH("tiktok",D251)),"TikTok",IF(ISNUMBER(SEARCH("instagram",D251)),"Instagram",IF(OR(ISNUMBER(SEARCH("youtube",D251)),ISNUMBER(SEARCH("youtu.be",D251))),"YouTube","Other"))))</f>
        <v/>
      </c>
      <c r="D251" s="4"/>
      <c r="E251" s="5"/>
      <c r="F251" s="6"/>
      <c r="G251" s="6"/>
      <c r="H251" s="6"/>
      <c r="I251" s="6"/>
      <c r="J251" s="6"/>
      <c r="K251" s="7">
        <f>IF(COUNT(F251:G251)&lt;2,"",IF(F251=0,"",SUM(G251:I251)/F251))</f>
        <v/>
      </c>
      <c r="L251" s="5">
        <f>IF(COUNT(E251:F251)&lt;2,"",IF(F251=0,"",E251/F251*1000))</f>
        <v/>
      </c>
    </row>
    <row r="252" spans="1:12">
      <c r="A252" s="3"/>
      <c r="B252" s="4"/>
      <c r="C252" s="4">
        <f>IF(D252="","",IF(ISNUMBER(SEARCH("tiktok",D252)),"TikTok",IF(ISNUMBER(SEARCH("instagram",D252)),"Instagram",IF(OR(ISNUMBER(SEARCH("youtube",D252)),ISNUMBER(SEARCH("youtu.be",D252))),"YouTube","Other"))))</f>
        <v/>
      </c>
      <c r="D252" s="4"/>
      <c r="E252" s="5"/>
      <c r="F252" s="6"/>
      <c r="G252" s="6"/>
      <c r="H252" s="6"/>
      <c r="I252" s="6"/>
      <c r="J252" s="6"/>
      <c r="K252" s="7">
        <f>IF(COUNT(F252:G252)&lt;2,"",IF(F252=0,"",SUM(G252:I252)/F252))</f>
        <v/>
      </c>
      <c r="L252" s="5">
        <f>IF(COUNT(E252:F252)&lt;2,"",IF(F252=0,"",E252/F252*1000))</f>
        <v/>
      </c>
    </row>
    <row r="253" spans="1:12">
      <c r="A253" s="3"/>
      <c r="B253" s="4"/>
      <c r="C253" s="4">
        <f>IF(D253="","",IF(ISNUMBER(SEARCH("tiktok",D253)),"TikTok",IF(ISNUMBER(SEARCH("instagram",D253)),"Instagram",IF(OR(ISNUMBER(SEARCH("youtube",D253)),ISNUMBER(SEARCH("youtu.be",D253))),"YouTube","Other"))))</f>
        <v/>
      </c>
      <c r="D253" s="4"/>
      <c r="E253" s="5"/>
      <c r="F253" s="6"/>
      <c r="G253" s="6"/>
      <c r="H253" s="6"/>
      <c r="I253" s="6"/>
      <c r="J253" s="6"/>
      <c r="K253" s="7">
        <f>IF(COUNT(F253:G253)&lt;2,"",IF(F253=0,"",SUM(G253:I253)/F253))</f>
        <v/>
      </c>
      <c r="L253" s="5">
        <f>IF(COUNT(E253:F253)&lt;2,"",IF(F253=0,"",E253/F253*1000))</f>
        <v/>
      </c>
    </row>
    <row r="254" spans="1:12">
      <c r="A254" s="3"/>
      <c r="B254" s="4"/>
      <c r="C254" s="4">
        <f>IF(D254="","",IF(ISNUMBER(SEARCH("tiktok",D254)),"TikTok",IF(ISNUMBER(SEARCH("instagram",D254)),"Instagram",IF(OR(ISNUMBER(SEARCH("youtube",D254)),ISNUMBER(SEARCH("youtu.be",D254))),"YouTube","Other"))))</f>
        <v/>
      </c>
      <c r="D254" s="4"/>
      <c r="E254" s="5"/>
      <c r="F254" s="6"/>
      <c r="G254" s="6"/>
      <c r="H254" s="6"/>
      <c r="I254" s="6"/>
      <c r="J254" s="6"/>
      <c r="K254" s="7">
        <f>IF(COUNT(F254:G254)&lt;2,"",IF(F254=0,"",SUM(G254:I254)/F254))</f>
        <v/>
      </c>
      <c r="L254" s="5">
        <f>IF(COUNT(E254:F254)&lt;2,"",IF(F254=0,"",E254/F254*1000))</f>
        <v/>
      </c>
    </row>
    <row r="255" spans="1:12">
      <c r="A255" s="3"/>
      <c r="B255" s="4"/>
      <c r="C255" s="4">
        <f>IF(D255="","",IF(ISNUMBER(SEARCH("tiktok",D255)),"TikTok",IF(ISNUMBER(SEARCH("instagram",D255)),"Instagram",IF(OR(ISNUMBER(SEARCH("youtube",D255)),ISNUMBER(SEARCH("youtu.be",D255))),"YouTube","Other"))))</f>
        <v/>
      </c>
      <c r="D255" s="4"/>
      <c r="E255" s="5"/>
      <c r="F255" s="6"/>
      <c r="G255" s="6"/>
      <c r="H255" s="6"/>
      <c r="I255" s="6"/>
      <c r="J255" s="6"/>
      <c r="K255" s="7">
        <f>IF(COUNT(F255:G255)&lt;2,"",IF(F255=0,"",SUM(G255:I255)/F255))</f>
        <v/>
      </c>
      <c r="L255" s="5">
        <f>IF(COUNT(E255:F255)&lt;2,"",IF(F255=0,"",E255/F255*1000))</f>
        <v/>
      </c>
    </row>
    <row r="256" spans="1:12">
      <c r="A256" s="3"/>
      <c r="B256" s="4"/>
      <c r="C256" s="4">
        <f>IF(D256="","",IF(ISNUMBER(SEARCH("tiktok",D256)),"TikTok",IF(ISNUMBER(SEARCH("instagram",D256)),"Instagram",IF(OR(ISNUMBER(SEARCH("youtube",D256)),ISNUMBER(SEARCH("youtu.be",D256))),"YouTube","Other"))))</f>
        <v/>
      </c>
      <c r="D256" s="4"/>
      <c r="E256" s="5"/>
      <c r="F256" s="6"/>
      <c r="G256" s="6"/>
      <c r="H256" s="6"/>
      <c r="I256" s="6"/>
      <c r="J256" s="6"/>
      <c r="K256" s="7">
        <f>IF(COUNT(F256:G256)&lt;2,"",IF(F256=0,"",SUM(G256:I256)/F256))</f>
        <v/>
      </c>
      <c r="L256" s="5">
        <f>IF(COUNT(E256:F256)&lt;2,"",IF(F256=0,"",E256/F256*1000))</f>
        <v/>
      </c>
    </row>
    <row r="257" spans="1:12">
      <c r="A257" s="3"/>
      <c r="B257" s="4"/>
      <c r="C257" s="4">
        <f>IF(D257="","",IF(ISNUMBER(SEARCH("tiktok",D257)),"TikTok",IF(ISNUMBER(SEARCH("instagram",D257)),"Instagram",IF(OR(ISNUMBER(SEARCH("youtube",D257)),ISNUMBER(SEARCH("youtu.be",D257))),"YouTube","Other"))))</f>
        <v/>
      </c>
      <c r="D257" s="4"/>
      <c r="E257" s="5"/>
      <c r="F257" s="6"/>
      <c r="G257" s="6"/>
      <c r="H257" s="6"/>
      <c r="I257" s="6"/>
      <c r="J257" s="6"/>
      <c r="K257" s="7">
        <f>IF(COUNT(F257:G257)&lt;2,"",IF(F257=0,"",SUM(G257:I257)/F257))</f>
        <v/>
      </c>
      <c r="L257" s="5">
        <f>IF(COUNT(E257:F257)&lt;2,"",IF(F257=0,"",E257/F257*1000))</f>
        <v/>
      </c>
    </row>
    <row r="258" spans="1:12">
      <c r="A258" s="3"/>
      <c r="B258" s="4"/>
      <c r="C258" s="4">
        <f>IF(D258="","",IF(ISNUMBER(SEARCH("tiktok",D258)),"TikTok",IF(ISNUMBER(SEARCH("instagram",D258)),"Instagram",IF(OR(ISNUMBER(SEARCH("youtube",D258)),ISNUMBER(SEARCH("youtu.be",D258))),"YouTube","Other"))))</f>
        <v/>
      </c>
      <c r="D258" s="4"/>
      <c r="E258" s="5"/>
      <c r="F258" s="6"/>
      <c r="G258" s="6"/>
      <c r="H258" s="6"/>
      <c r="I258" s="6"/>
      <c r="J258" s="6"/>
      <c r="K258" s="7">
        <f>IF(COUNT(F258:G258)&lt;2,"",IF(F258=0,"",SUM(G258:I258)/F258))</f>
        <v/>
      </c>
      <c r="L258" s="5">
        <f>IF(COUNT(E258:F258)&lt;2,"",IF(F258=0,"",E258/F258*1000))</f>
        <v/>
      </c>
    </row>
    <row r="259" spans="1:12">
      <c r="A259" s="3"/>
      <c r="B259" s="4"/>
      <c r="C259" s="4">
        <f>IF(D259="","",IF(ISNUMBER(SEARCH("tiktok",D259)),"TikTok",IF(ISNUMBER(SEARCH("instagram",D259)),"Instagram",IF(OR(ISNUMBER(SEARCH("youtube",D259)),ISNUMBER(SEARCH("youtu.be",D259))),"YouTube","Other"))))</f>
        <v/>
      </c>
      <c r="D259" s="4"/>
      <c r="E259" s="5"/>
      <c r="F259" s="6"/>
      <c r="G259" s="6"/>
      <c r="H259" s="6"/>
      <c r="I259" s="6"/>
      <c r="J259" s="6"/>
      <c r="K259" s="7">
        <f>IF(COUNT(F259:G259)&lt;2,"",IF(F259=0,"",SUM(G259:I259)/F259))</f>
        <v/>
      </c>
      <c r="L259" s="5">
        <f>IF(COUNT(E259:F259)&lt;2,"",IF(F259=0,"",E259/F259*1000))</f>
        <v/>
      </c>
    </row>
    <row r="260" spans="1:12">
      <c r="A260" s="3"/>
      <c r="B260" s="4"/>
      <c r="C260" s="4">
        <f>IF(D260="","",IF(ISNUMBER(SEARCH("tiktok",D260)),"TikTok",IF(ISNUMBER(SEARCH("instagram",D260)),"Instagram",IF(OR(ISNUMBER(SEARCH("youtube",D260)),ISNUMBER(SEARCH("youtu.be",D260))),"YouTube","Other"))))</f>
        <v/>
      </c>
      <c r="D260" s="4"/>
      <c r="E260" s="5"/>
      <c r="F260" s="6"/>
      <c r="G260" s="6"/>
      <c r="H260" s="6"/>
      <c r="I260" s="6"/>
      <c r="J260" s="6"/>
      <c r="K260" s="7">
        <f>IF(COUNT(F260:G260)&lt;2,"",IF(F260=0,"",SUM(G260:I260)/F260))</f>
        <v/>
      </c>
      <c r="L260" s="5">
        <f>IF(COUNT(E260:F260)&lt;2,"",IF(F260=0,"",E260/F260*1000))</f>
        <v/>
      </c>
    </row>
    <row r="261" spans="1:12">
      <c r="A261" s="3"/>
      <c r="B261" s="4"/>
      <c r="C261" s="4">
        <f>IF(D261="","",IF(ISNUMBER(SEARCH("tiktok",D261)),"TikTok",IF(ISNUMBER(SEARCH("instagram",D261)),"Instagram",IF(OR(ISNUMBER(SEARCH("youtube",D261)),ISNUMBER(SEARCH("youtu.be",D261))),"YouTube","Other"))))</f>
        <v/>
      </c>
      <c r="D261" s="4"/>
      <c r="E261" s="5"/>
      <c r="F261" s="6"/>
      <c r="G261" s="6"/>
      <c r="H261" s="6"/>
      <c r="I261" s="6"/>
      <c r="J261" s="6"/>
      <c r="K261" s="7">
        <f>IF(COUNT(F261:G261)&lt;2,"",IF(F261=0,"",SUM(G261:I261)/F261))</f>
        <v/>
      </c>
      <c r="L261" s="5">
        <f>IF(COUNT(E261:F261)&lt;2,"",IF(F261=0,"",E261/F261*1000))</f>
        <v/>
      </c>
    </row>
    <row r="262" spans="1:12">
      <c r="A262" s="3"/>
      <c r="B262" s="4"/>
      <c r="C262" s="4">
        <f>IF(D262="","",IF(ISNUMBER(SEARCH("tiktok",D262)),"TikTok",IF(ISNUMBER(SEARCH("instagram",D262)),"Instagram",IF(OR(ISNUMBER(SEARCH("youtube",D262)),ISNUMBER(SEARCH("youtu.be",D262))),"YouTube","Other"))))</f>
        <v/>
      </c>
      <c r="D262" s="4"/>
      <c r="E262" s="5"/>
      <c r="F262" s="6"/>
      <c r="G262" s="6"/>
      <c r="H262" s="6"/>
      <c r="I262" s="6"/>
      <c r="J262" s="6"/>
      <c r="K262" s="7">
        <f>IF(COUNT(F262:G262)&lt;2,"",IF(F262=0,"",SUM(G262:I262)/F262))</f>
        <v/>
      </c>
      <c r="L262" s="5">
        <f>IF(COUNT(E262:F262)&lt;2,"",IF(F262=0,"",E262/F262*1000))</f>
        <v/>
      </c>
    </row>
    <row r="263" spans="1:12">
      <c r="A263" s="3"/>
      <c r="B263" s="4"/>
      <c r="C263" s="4">
        <f>IF(D263="","",IF(ISNUMBER(SEARCH("tiktok",D263)),"TikTok",IF(ISNUMBER(SEARCH("instagram",D263)),"Instagram",IF(OR(ISNUMBER(SEARCH("youtube",D263)),ISNUMBER(SEARCH("youtu.be",D263))),"YouTube","Other"))))</f>
        <v/>
      </c>
      <c r="D263" s="4"/>
      <c r="E263" s="5"/>
      <c r="F263" s="6"/>
      <c r="G263" s="6"/>
      <c r="H263" s="6"/>
      <c r="I263" s="6"/>
      <c r="J263" s="6"/>
      <c r="K263" s="7">
        <f>IF(COUNT(F263:G263)&lt;2,"",IF(F263=0,"",SUM(G263:I263)/F263))</f>
        <v/>
      </c>
      <c r="L263" s="5">
        <f>IF(COUNT(E263:F263)&lt;2,"",IF(F263=0,"",E263/F263*1000))</f>
        <v/>
      </c>
    </row>
    <row r="264" spans="1:12">
      <c r="A264" s="3"/>
      <c r="B264" s="4"/>
      <c r="C264" s="4">
        <f>IF(D264="","",IF(ISNUMBER(SEARCH("tiktok",D264)),"TikTok",IF(ISNUMBER(SEARCH("instagram",D264)),"Instagram",IF(OR(ISNUMBER(SEARCH("youtube",D264)),ISNUMBER(SEARCH("youtu.be",D264))),"YouTube","Other"))))</f>
        <v/>
      </c>
      <c r="D264" s="4"/>
      <c r="E264" s="5"/>
      <c r="F264" s="6"/>
      <c r="G264" s="6"/>
      <c r="H264" s="6"/>
      <c r="I264" s="6"/>
      <c r="J264" s="6"/>
      <c r="K264" s="7">
        <f>IF(COUNT(F264:G264)&lt;2,"",IF(F264=0,"",SUM(G264:I264)/F264))</f>
        <v/>
      </c>
      <c r="L264" s="5">
        <f>IF(COUNT(E264:F264)&lt;2,"",IF(F264=0,"",E264/F264*1000))</f>
        <v/>
      </c>
    </row>
    <row r="265" spans="1:12">
      <c r="A265" s="3"/>
      <c r="B265" s="4"/>
      <c r="C265" s="4">
        <f>IF(D265="","",IF(ISNUMBER(SEARCH("tiktok",D265)),"TikTok",IF(ISNUMBER(SEARCH("instagram",D265)),"Instagram",IF(OR(ISNUMBER(SEARCH("youtube",D265)),ISNUMBER(SEARCH("youtu.be",D265))),"YouTube","Other"))))</f>
        <v/>
      </c>
      <c r="D265" s="4"/>
      <c r="E265" s="5"/>
      <c r="F265" s="6"/>
      <c r="G265" s="6"/>
      <c r="H265" s="6"/>
      <c r="I265" s="6"/>
      <c r="J265" s="6"/>
      <c r="K265" s="7">
        <f>IF(COUNT(F265:G265)&lt;2,"",IF(F265=0,"",SUM(G265:I265)/F265))</f>
        <v/>
      </c>
      <c r="L265" s="5">
        <f>IF(COUNT(E265:F265)&lt;2,"",IF(F265=0,"",E265/F265*1000))</f>
        <v/>
      </c>
    </row>
    <row r="266" spans="1:12">
      <c r="A266" s="3"/>
      <c r="B266" s="4"/>
      <c r="C266" s="4">
        <f>IF(D266="","",IF(ISNUMBER(SEARCH("tiktok",D266)),"TikTok",IF(ISNUMBER(SEARCH("instagram",D266)),"Instagram",IF(OR(ISNUMBER(SEARCH("youtube",D266)),ISNUMBER(SEARCH("youtu.be",D266))),"YouTube","Other"))))</f>
        <v/>
      </c>
      <c r="D266" s="4"/>
      <c r="E266" s="5"/>
      <c r="F266" s="6"/>
      <c r="G266" s="6"/>
      <c r="H266" s="6"/>
      <c r="I266" s="6"/>
      <c r="J266" s="6"/>
      <c r="K266" s="7">
        <f>IF(COUNT(F266:G266)&lt;2,"",IF(F266=0,"",SUM(G266:I266)/F266))</f>
        <v/>
      </c>
      <c r="L266" s="5">
        <f>IF(COUNT(E266:F266)&lt;2,"",IF(F266=0,"",E266/F266*1000))</f>
        <v/>
      </c>
    </row>
    <row r="267" spans="1:12">
      <c r="A267" s="3"/>
      <c r="B267" s="4"/>
      <c r="C267" s="4">
        <f>IF(D267="","",IF(ISNUMBER(SEARCH("tiktok",D267)),"TikTok",IF(ISNUMBER(SEARCH("instagram",D267)),"Instagram",IF(OR(ISNUMBER(SEARCH("youtube",D267)),ISNUMBER(SEARCH("youtu.be",D267))),"YouTube","Other"))))</f>
        <v/>
      </c>
      <c r="D267" s="4"/>
      <c r="E267" s="5"/>
      <c r="F267" s="6"/>
      <c r="G267" s="6"/>
      <c r="H267" s="6"/>
      <c r="I267" s="6"/>
      <c r="J267" s="6"/>
      <c r="K267" s="7">
        <f>IF(COUNT(F267:G267)&lt;2,"",IF(F267=0,"",SUM(G267:I267)/F267))</f>
        <v/>
      </c>
      <c r="L267" s="5">
        <f>IF(COUNT(E267:F267)&lt;2,"",IF(F267=0,"",E267/F267*1000))</f>
        <v/>
      </c>
    </row>
    <row r="268" spans="1:12">
      <c r="A268" s="3"/>
      <c r="B268" s="4"/>
      <c r="C268" s="4">
        <f>IF(D268="","",IF(ISNUMBER(SEARCH("tiktok",D268)),"TikTok",IF(ISNUMBER(SEARCH("instagram",D268)),"Instagram",IF(OR(ISNUMBER(SEARCH("youtube",D268)),ISNUMBER(SEARCH("youtu.be",D268))),"YouTube","Other"))))</f>
        <v/>
      </c>
      <c r="D268" s="4"/>
      <c r="E268" s="5"/>
      <c r="F268" s="6"/>
      <c r="G268" s="6"/>
      <c r="H268" s="6"/>
      <c r="I268" s="6"/>
      <c r="J268" s="6"/>
      <c r="K268" s="7">
        <f>IF(COUNT(F268:G268)&lt;2,"",IF(F268=0,"",SUM(G268:I268)/F268))</f>
        <v/>
      </c>
      <c r="L268" s="5">
        <f>IF(COUNT(E268:F268)&lt;2,"",IF(F268=0,"",E268/F268*1000))</f>
        <v/>
      </c>
    </row>
    <row r="269" spans="1:12">
      <c r="A269" s="3"/>
      <c r="B269" s="4"/>
      <c r="C269" s="4">
        <f>IF(D269="","",IF(ISNUMBER(SEARCH("tiktok",D269)),"TikTok",IF(ISNUMBER(SEARCH("instagram",D269)),"Instagram",IF(OR(ISNUMBER(SEARCH("youtube",D269)),ISNUMBER(SEARCH("youtu.be",D269))),"YouTube","Other"))))</f>
        <v/>
      </c>
      <c r="D269" s="4"/>
      <c r="E269" s="5"/>
      <c r="F269" s="6"/>
      <c r="G269" s="6"/>
      <c r="H269" s="6"/>
      <c r="I269" s="6"/>
      <c r="J269" s="6"/>
      <c r="K269" s="7">
        <f>IF(COUNT(F269:G269)&lt;2,"",IF(F269=0,"",SUM(G269:I269)/F269))</f>
        <v/>
      </c>
      <c r="L269" s="5">
        <f>IF(COUNT(E269:F269)&lt;2,"",IF(F269=0,"",E269/F269*1000))</f>
        <v/>
      </c>
    </row>
    <row r="270" spans="1:12">
      <c r="A270" s="3"/>
      <c r="B270" s="4"/>
      <c r="C270" s="4">
        <f>IF(D270="","",IF(ISNUMBER(SEARCH("tiktok",D270)),"TikTok",IF(ISNUMBER(SEARCH("instagram",D270)),"Instagram",IF(OR(ISNUMBER(SEARCH("youtube",D270)),ISNUMBER(SEARCH("youtu.be",D270))),"YouTube","Other"))))</f>
        <v/>
      </c>
      <c r="D270" s="4"/>
      <c r="E270" s="5"/>
      <c r="F270" s="6"/>
      <c r="G270" s="6"/>
      <c r="H270" s="6"/>
      <c r="I270" s="6"/>
      <c r="J270" s="6"/>
      <c r="K270" s="7">
        <f>IF(COUNT(F270:G270)&lt;2,"",IF(F270=0,"",SUM(G270:I270)/F270))</f>
        <v/>
      </c>
      <c r="L270" s="5">
        <f>IF(COUNT(E270:F270)&lt;2,"",IF(F270=0,"",E270/F270*1000))</f>
        <v/>
      </c>
    </row>
    <row r="271" spans="1:12">
      <c r="A271" s="3"/>
      <c r="B271" s="4"/>
      <c r="C271" s="4">
        <f>IF(D271="","",IF(ISNUMBER(SEARCH("tiktok",D271)),"TikTok",IF(ISNUMBER(SEARCH("instagram",D271)),"Instagram",IF(OR(ISNUMBER(SEARCH("youtube",D271)),ISNUMBER(SEARCH("youtu.be",D271))),"YouTube","Other"))))</f>
        <v/>
      </c>
      <c r="D271" s="4"/>
      <c r="E271" s="5"/>
      <c r="F271" s="6"/>
      <c r="G271" s="6"/>
      <c r="H271" s="6"/>
      <c r="I271" s="6"/>
      <c r="J271" s="6"/>
      <c r="K271" s="7">
        <f>IF(COUNT(F271:G271)&lt;2,"",IF(F271=0,"",SUM(G271:I271)/F271))</f>
        <v/>
      </c>
      <c r="L271" s="5">
        <f>IF(COUNT(E271:F271)&lt;2,"",IF(F271=0,"",E271/F271*1000))</f>
        <v/>
      </c>
    </row>
    <row r="272" spans="1:12">
      <c r="A272" s="3"/>
      <c r="B272" s="4"/>
      <c r="C272" s="4">
        <f>IF(D272="","",IF(ISNUMBER(SEARCH("tiktok",D272)),"TikTok",IF(ISNUMBER(SEARCH("instagram",D272)),"Instagram",IF(OR(ISNUMBER(SEARCH("youtube",D272)),ISNUMBER(SEARCH("youtu.be",D272))),"YouTube","Other"))))</f>
        <v/>
      </c>
      <c r="D272" s="4"/>
      <c r="E272" s="5"/>
      <c r="F272" s="6"/>
      <c r="G272" s="6"/>
      <c r="H272" s="6"/>
      <c r="I272" s="6"/>
      <c r="J272" s="6"/>
      <c r="K272" s="7">
        <f>IF(COUNT(F272:G272)&lt;2,"",IF(F272=0,"",SUM(G272:I272)/F272))</f>
        <v/>
      </c>
      <c r="L272" s="5">
        <f>IF(COUNT(E272:F272)&lt;2,"",IF(F272=0,"",E272/F272*1000))</f>
        <v/>
      </c>
    </row>
    <row r="273" spans="1:12">
      <c r="A273" s="3"/>
      <c r="B273" s="4"/>
      <c r="C273" s="4">
        <f>IF(D273="","",IF(ISNUMBER(SEARCH("tiktok",D273)),"TikTok",IF(ISNUMBER(SEARCH("instagram",D273)),"Instagram",IF(OR(ISNUMBER(SEARCH("youtube",D273)),ISNUMBER(SEARCH("youtu.be",D273))),"YouTube","Other"))))</f>
        <v/>
      </c>
      <c r="D273" s="4"/>
      <c r="E273" s="5"/>
      <c r="F273" s="6"/>
      <c r="G273" s="6"/>
      <c r="H273" s="6"/>
      <c r="I273" s="6"/>
      <c r="J273" s="6"/>
      <c r="K273" s="7">
        <f>IF(COUNT(F273:G273)&lt;2,"",IF(F273=0,"",SUM(G273:I273)/F273))</f>
        <v/>
      </c>
      <c r="L273" s="5">
        <f>IF(COUNT(E273:F273)&lt;2,"",IF(F273=0,"",E273/F273*1000))</f>
        <v/>
      </c>
    </row>
    <row r="274" spans="1:12">
      <c r="A274" s="3"/>
      <c r="B274" s="4"/>
      <c r="C274" s="4">
        <f>IF(D274="","",IF(ISNUMBER(SEARCH("tiktok",D274)),"TikTok",IF(ISNUMBER(SEARCH("instagram",D274)),"Instagram",IF(OR(ISNUMBER(SEARCH("youtube",D274)),ISNUMBER(SEARCH("youtu.be",D274))),"YouTube","Other"))))</f>
        <v/>
      </c>
      <c r="D274" s="4"/>
      <c r="E274" s="5"/>
      <c r="F274" s="6"/>
      <c r="G274" s="6"/>
      <c r="H274" s="6"/>
      <c r="I274" s="6"/>
      <c r="J274" s="6"/>
      <c r="K274" s="7">
        <f>IF(COUNT(F274:G274)&lt;2,"",IF(F274=0,"",SUM(G274:I274)/F274))</f>
        <v/>
      </c>
      <c r="L274" s="5">
        <f>IF(COUNT(E274:F274)&lt;2,"",IF(F274=0,"",E274/F274*1000))</f>
        <v/>
      </c>
    </row>
    <row r="275" spans="1:12">
      <c r="A275" s="3"/>
      <c r="B275" s="4"/>
      <c r="C275" s="4">
        <f>IF(D275="","",IF(ISNUMBER(SEARCH("tiktok",D275)),"TikTok",IF(ISNUMBER(SEARCH("instagram",D275)),"Instagram",IF(OR(ISNUMBER(SEARCH("youtube",D275)),ISNUMBER(SEARCH("youtu.be",D275))),"YouTube","Other"))))</f>
        <v/>
      </c>
      <c r="D275" s="4"/>
      <c r="E275" s="5"/>
      <c r="F275" s="6"/>
      <c r="G275" s="6"/>
      <c r="H275" s="6"/>
      <c r="I275" s="6"/>
      <c r="J275" s="6"/>
      <c r="K275" s="7">
        <f>IF(COUNT(F275:G275)&lt;2,"",IF(F275=0,"",SUM(G275:I275)/F275))</f>
        <v/>
      </c>
      <c r="L275" s="5">
        <f>IF(COUNT(E275:F275)&lt;2,"",IF(F275=0,"",E275/F275*1000))</f>
        <v/>
      </c>
    </row>
    <row r="276" spans="1:12">
      <c r="A276" s="3"/>
      <c r="B276" s="4"/>
      <c r="C276" s="4">
        <f>IF(D276="","",IF(ISNUMBER(SEARCH("tiktok",D276)),"TikTok",IF(ISNUMBER(SEARCH("instagram",D276)),"Instagram",IF(OR(ISNUMBER(SEARCH("youtube",D276)),ISNUMBER(SEARCH("youtu.be",D276))),"YouTube","Other"))))</f>
        <v/>
      </c>
      <c r="D276" s="4"/>
      <c r="E276" s="5"/>
      <c r="F276" s="6"/>
      <c r="G276" s="6"/>
      <c r="H276" s="6"/>
      <c r="I276" s="6"/>
      <c r="J276" s="6"/>
      <c r="K276" s="7">
        <f>IF(COUNT(F276:G276)&lt;2,"",IF(F276=0,"",SUM(G276:I276)/F276))</f>
        <v/>
      </c>
      <c r="L276" s="5">
        <f>IF(COUNT(E276:F276)&lt;2,"",IF(F276=0,"",E276/F276*1000))</f>
        <v/>
      </c>
    </row>
    <row r="277" spans="1:12">
      <c r="A277" s="3"/>
      <c r="B277" s="4"/>
      <c r="C277" s="4">
        <f>IF(D277="","",IF(ISNUMBER(SEARCH("tiktok",D277)),"TikTok",IF(ISNUMBER(SEARCH("instagram",D277)),"Instagram",IF(OR(ISNUMBER(SEARCH("youtube",D277)),ISNUMBER(SEARCH("youtu.be",D277))),"YouTube","Other"))))</f>
        <v/>
      </c>
      <c r="D277" s="4"/>
      <c r="E277" s="5"/>
      <c r="F277" s="6"/>
      <c r="G277" s="6"/>
      <c r="H277" s="6"/>
      <c r="I277" s="6"/>
      <c r="J277" s="6"/>
      <c r="K277" s="7">
        <f>IF(COUNT(F277:G277)&lt;2,"",IF(F277=0,"",SUM(G277:I277)/F277))</f>
        <v/>
      </c>
      <c r="L277" s="5">
        <f>IF(COUNT(E277:F277)&lt;2,"",IF(F277=0,"",E277/F277*1000))</f>
        <v/>
      </c>
    </row>
    <row r="278" spans="1:12">
      <c r="A278" s="3"/>
      <c r="B278" s="4"/>
      <c r="C278" s="4">
        <f>IF(D278="","",IF(ISNUMBER(SEARCH("tiktok",D278)),"TikTok",IF(ISNUMBER(SEARCH("instagram",D278)),"Instagram",IF(OR(ISNUMBER(SEARCH("youtube",D278)),ISNUMBER(SEARCH("youtu.be",D278))),"YouTube","Other"))))</f>
        <v/>
      </c>
      <c r="D278" s="4"/>
      <c r="E278" s="5"/>
      <c r="F278" s="6"/>
      <c r="G278" s="6"/>
      <c r="H278" s="6"/>
      <c r="I278" s="6"/>
      <c r="J278" s="6"/>
      <c r="K278" s="7">
        <f>IF(COUNT(F278:G278)&lt;2,"",IF(F278=0,"",SUM(G278:I278)/F278))</f>
        <v/>
      </c>
      <c r="L278" s="5">
        <f>IF(COUNT(E278:F278)&lt;2,"",IF(F278=0,"",E278/F278*1000))</f>
        <v/>
      </c>
    </row>
    <row r="279" spans="1:12">
      <c r="A279" s="3"/>
      <c r="B279" s="4"/>
      <c r="C279" s="4">
        <f>IF(D279="","",IF(ISNUMBER(SEARCH("tiktok",D279)),"TikTok",IF(ISNUMBER(SEARCH("instagram",D279)),"Instagram",IF(OR(ISNUMBER(SEARCH("youtube",D279)),ISNUMBER(SEARCH("youtu.be",D279))),"YouTube","Other"))))</f>
        <v/>
      </c>
      <c r="D279" s="4"/>
      <c r="E279" s="5"/>
      <c r="F279" s="6"/>
      <c r="G279" s="6"/>
      <c r="H279" s="6"/>
      <c r="I279" s="6"/>
      <c r="J279" s="6"/>
      <c r="K279" s="7">
        <f>IF(COUNT(F279:G279)&lt;2,"",IF(F279=0,"",SUM(G279:I279)/F279))</f>
        <v/>
      </c>
      <c r="L279" s="5">
        <f>IF(COUNT(E279:F279)&lt;2,"",IF(F279=0,"",E279/F279*1000))</f>
        <v/>
      </c>
    </row>
    <row r="280" spans="1:12">
      <c r="A280" s="3"/>
      <c r="B280" s="4"/>
      <c r="C280" s="4">
        <f>IF(D280="","",IF(ISNUMBER(SEARCH("tiktok",D280)),"TikTok",IF(ISNUMBER(SEARCH("instagram",D280)),"Instagram",IF(OR(ISNUMBER(SEARCH("youtube",D280)),ISNUMBER(SEARCH("youtu.be",D280))),"YouTube","Other"))))</f>
        <v/>
      </c>
      <c r="D280" s="4"/>
      <c r="E280" s="5"/>
      <c r="F280" s="6"/>
      <c r="G280" s="6"/>
      <c r="H280" s="6"/>
      <c r="I280" s="6"/>
      <c r="J280" s="6"/>
      <c r="K280" s="7">
        <f>IF(COUNT(F280:G280)&lt;2,"",IF(F280=0,"",SUM(G280:I280)/F280))</f>
        <v/>
      </c>
      <c r="L280" s="5">
        <f>IF(COUNT(E280:F280)&lt;2,"",IF(F280=0,"",E280/F280*1000))</f>
        <v/>
      </c>
    </row>
    <row r="281" spans="1:12">
      <c r="A281" s="3"/>
      <c r="B281" s="4"/>
      <c r="C281" s="4">
        <f>IF(D281="","",IF(ISNUMBER(SEARCH("tiktok",D281)),"TikTok",IF(ISNUMBER(SEARCH("instagram",D281)),"Instagram",IF(OR(ISNUMBER(SEARCH("youtube",D281)),ISNUMBER(SEARCH("youtu.be",D281))),"YouTube","Other"))))</f>
        <v/>
      </c>
      <c r="D281" s="4"/>
      <c r="E281" s="5"/>
      <c r="F281" s="6"/>
      <c r="G281" s="6"/>
      <c r="H281" s="6"/>
      <c r="I281" s="6"/>
      <c r="J281" s="6"/>
      <c r="K281" s="7">
        <f>IF(COUNT(F281:G281)&lt;2,"",IF(F281=0,"",SUM(G281:I281)/F281))</f>
        <v/>
      </c>
      <c r="L281" s="5">
        <f>IF(COUNT(E281:F281)&lt;2,"",IF(F281=0,"",E281/F281*1000))</f>
        <v/>
      </c>
    </row>
    <row r="282" spans="1:12">
      <c r="A282" s="3"/>
      <c r="B282" s="4"/>
      <c r="C282" s="4">
        <f>IF(D282="","",IF(ISNUMBER(SEARCH("tiktok",D282)),"TikTok",IF(ISNUMBER(SEARCH("instagram",D282)),"Instagram",IF(OR(ISNUMBER(SEARCH("youtube",D282)),ISNUMBER(SEARCH("youtu.be",D282))),"YouTube","Other"))))</f>
        <v/>
      </c>
      <c r="D282" s="4"/>
      <c r="E282" s="5"/>
      <c r="F282" s="6"/>
      <c r="G282" s="6"/>
      <c r="H282" s="6"/>
      <c r="I282" s="6"/>
      <c r="J282" s="6"/>
      <c r="K282" s="7">
        <f>IF(COUNT(F282:G282)&lt;2,"",IF(F282=0,"",SUM(G282:I282)/F282))</f>
        <v/>
      </c>
      <c r="L282" s="5">
        <f>IF(COUNT(E282:F282)&lt;2,"",IF(F282=0,"",E282/F282*1000))</f>
        <v/>
      </c>
    </row>
    <row r="283" spans="1:12">
      <c r="A283" s="3"/>
      <c r="B283" s="4"/>
      <c r="C283" s="4">
        <f>IF(D283="","",IF(ISNUMBER(SEARCH("tiktok",D283)),"TikTok",IF(ISNUMBER(SEARCH("instagram",D283)),"Instagram",IF(OR(ISNUMBER(SEARCH("youtube",D283)),ISNUMBER(SEARCH("youtu.be",D283))),"YouTube","Other"))))</f>
        <v/>
      </c>
      <c r="D283" s="4"/>
      <c r="E283" s="5"/>
      <c r="F283" s="6"/>
      <c r="G283" s="6"/>
      <c r="H283" s="6"/>
      <c r="I283" s="6"/>
      <c r="J283" s="6"/>
      <c r="K283" s="7">
        <f>IF(COUNT(F283:G283)&lt;2,"",IF(F283=0,"",SUM(G283:I283)/F283))</f>
        <v/>
      </c>
      <c r="L283" s="5">
        <f>IF(COUNT(E283:F283)&lt;2,"",IF(F283=0,"",E283/F283*1000))</f>
        <v/>
      </c>
    </row>
    <row r="284" spans="1:12">
      <c r="A284" s="3"/>
      <c r="B284" s="4"/>
      <c r="C284" s="4">
        <f>IF(D284="","",IF(ISNUMBER(SEARCH("tiktok",D284)),"TikTok",IF(ISNUMBER(SEARCH("instagram",D284)),"Instagram",IF(OR(ISNUMBER(SEARCH("youtube",D284)),ISNUMBER(SEARCH("youtu.be",D284))),"YouTube","Other"))))</f>
        <v/>
      </c>
      <c r="D284" s="4"/>
      <c r="E284" s="5"/>
      <c r="F284" s="6"/>
      <c r="G284" s="6"/>
      <c r="H284" s="6"/>
      <c r="I284" s="6"/>
      <c r="J284" s="6"/>
      <c r="K284" s="7">
        <f>IF(COUNT(F284:G284)&lt;2,"",IF(F284=0,"",SUM(G284:I284)/F284))</f>
        <v/>
      </c>
      <c r="L284" s="5">
        <f>IF(COUNT(E284:F284)&lt;2,"",IF(F284=0,"",E284/F284*1000))</f>
        <v/>
      </c>
    </row>
    <row r="285" spans="1:12">
      <c r="A285" s="3"/>
      <c r="B285" s="4"/>
      <c r="C285" s="4">
        <f>IF(D285="","",IF(ISNUMBER(SEARCH("tiktok",D285)),"TikTok",IF(ISNUMBER(SEARCH("instagram",D285)),"Instagram",IF(OR(ISNUMBER(SEARCH("youtube",D285)),ISNUMBER(SEARCH("youtu.be",D285))),"YouTube","Other"))))</f>
        <v/>
      </c>
      <c r="D285" s="4"/>
      <c r="E285" s="5"/>
      <c r="F285" s="6"/>
      <c r="G285" s="6"/>
      <c r="H285" s="6"/>
      <c r="I285" s="6"/>
      <c r="J285" s="6"/>
      <c r="K285" s="7">
        <f>IF(COUNT(F285:G285)&lt;2,"",IF(F285=0,"",SUM(G285:I285)/F285))</f>
        <v/>
      </c>
      <c r="L285" s="5">
        <f>IF(COUNT(E285:F285)&lt;2,"",IF(F285=0,"",E285/F285*1000))</f>
        <v/>
      </c>
    </row>
    <row r="286" spans="1:12">
      <c r="A286" s="3"/>
      <c r="B286" s="4"/>
      <c r="C286" s="4">
        <f>IF(D286="","",IF(ISNUMBER(SEARCH("tiktok",D286)),"TikTok",IF(ISNUMBER(SEARCH("instagram",D286)),"Instagram",IF(OR(ISNUMBER(SEARCH("youtube",D286)),ISNUMBER(SEARCH("youtu.be",D286))),"YouTube","Other"))))</f>
        <v/>
      </c>
      <c r="D286" s="4"/>
      <c r="E286" s="5"/>
      <c r="F286" s="6"/>
      <c r="G286" s="6"/>
      <c r="H286" s="6"/>
      <c r="I286" s="6"/>
      <c r="J286" s="6"/>
      <c r="K286" s="7">
        <f>IF(COUNT(F286:G286)&lt;2,"",IF(F286=0,"",SUM(G286:I286)/F286))</f>
        <v/>
      </c>
      <c r="L286" s="5">
        <f>IF(COUNT(E286:F286)&lt;2,"",IF(F286=0,"",E286/F286*1000))</f>
        <v/>
      </c>
    </row>
    <row r="287" spans="1:12">
      <c r="A287" s="3"/>
      <c r="B287" s="4"/>
      <c r="C287" s="4">
        <f>IF(D287="","",IF(ISNUMBER(SEARCH("tiktok",D287)),"TikTok",IF(ISNUMBER(SEARCH("instagram",D287)),"Instagram",IF(OR(ISNUMBER(SEARCH("youtube",D287)),ISNUMBER(SEARCH("youtu.be",D287))),"YouTube","Other"))))</f>
        <v/>
      </c>
      <c r="D287" s="4"/>
      <c r="E287" s="5"/>
      <c r="F287" s="6"/>
      <c r="G287" s="6"/>
      <c r="H287" s="6"/>
      <c r="I287" s="6"/>
      <c r="J287" s="6"/>
      <c r="K287" s="7">
        <f>IF(COUNT(F287:G287)&lt;2,"",IF(F287=0,"",SUM(G287:I287)/F287))</f>
        <v/>
      </c>
      <c r="L287" s="5">
        <f>IF(COUNT(E287:F287)&lt;2,"",IF(F287=0,"",E287/F287*1000))</f>
        <v/>
      </c>
    </row>
    <row r="288" spans="1:12">
      <c r="A288" s="3"/>
      <c r="B288" s="4"/>
      <c r="C288" s="4">
        <f>IF(D288="","",IF(ISNUMBER(SEARCH("tiktok",D288)),"TikTok",IF(ISNUMBER(SEARCH("instagram",D288)),"Instagram",IF(OR(ISNUMBER(SEARCH("youtube",D288)),ISNUMBER(SEARCH("youtu.be",D288))),"YouTube","Other"))))</f>
        <v/>
      </c>
      <c r="D288" s="4"/>
      <c r="E288" s="5"/>
      <c r="F288" s="6"/>
      <c r="G288" s="6"/>
      <c r="H288" s="6"/>
      <c r="I288" s="6"/>
      <c r="J288" s="6"/>
      <c r="K288" s="7">
        <f>IF(COUNT(F288:G288)&lt;2,"",IF(F288=0,"",SUM(G288:I288)/F288))</f>
        <v/>
      </c>
      <c r="L288" s="5">
        <f>IF(COUNT(E288:F288)&lt;2,"",IF(F288=0,"",E288/F288*1000))</f>
        <v/>
      </c>
    </row>
    <row r="289" spans="1:12">
      <c r="A289" s="3"/>
      <c r="B289" s="4"/>
      <c r="C289" s="4">
        <f>IF(D289="","",IF(ISNUMBER(SEARCH("tiktok",D289)),"TikTok",IF(ISNUMBER(SEARCH("instagram",D289)),"Instagram",IF(OR(ISNUMBER(SEARCH("youtube",D289)),ISNUMBER(SEARCH("youtu.be",D289))),"YouTube","Other"))))</f>
        <v/>
      </c>
      <c r="D289" s="4"/>
      <c r="E289" s="5"/>
      <c r="F289" s="6"/>
      <c r="G289" s="6"/>
      <c r="H289" s="6"/>
      <c r="I289" s="6"/>
      <c r="J289" s="6"/>
      <c r="K289" s="7">
        <f>IF(COUNT(F289:G289)&lt;2,"",IF(F289=0,"",SUM(G289:I289)/F289))</f>
        <v/>
      </c>
      <c r="L289" s="5">
        <f>IF(COUNT(E289:F289)&lt;2,"",IF(F289=0,"",E289/F289*1000))</f>
        <v/>
      </c>
    </row>
    <row r="290" spans="1:12">
      <c r="A290" s="3"/>
      <c r="B290" s="4"/>
      <c r="C290" s="4">
        <f>IF(D290="","",IF(ISNUMBER(SEARCH("tiktok",D290)),"TikTok",IF(ISNUMBER(SEARCH("instagram",D290)),"Instagram",IF(OR(ISNUMBER(SEARCH("youtube",D290)),ISNUMBER(SEARCH("youtu.be",D290))),"YouTube","Other"))))</f>
        <v/>
      </c>
      <c r="D290" s="4"/>
      <c r="E290" s="5"/>
      <c r="F290" s="6"/>
      <c r="G290" s="6"/>
      <c r="H290" s="6"/>
      <c r="I290" s="6"/>
      <c r="J290" s="6"/>
      <c r="K290" s="7">
        <f>IF(COUNT(F290:G290)&lt;2,"",IF(F290=0,"",SUM(G290:I290)/F290))</f>
        <v/>
      </c>
      <c r="L290" s="5">
        <f>IF(COUNT(E290:F290)&lt;2,"",IF(F290=0,"",E290/F290*1000))</f>
        <v/>
      </c>
    </row>
    <row r="291" spans="1:12">
      <c r="A291" s="3"/>
      <c r="B291" s="4"/>
      <c r="C291" s="4">
        <f>IF(D291="","",IF(ISNUMBER(SEARCH("tiktok",D291)),"TikTok",IF(ISNUMBER(SEARCH("instagram",D291)),"Instagram",IF(OR(ISNUMBER(SEARCH("youtube",D291)),ISNUMBER(SEARCH("youtu.be",D291))),"YouTube","Other"))))</f>
        <v/>
      </c>
      <c r="D291" s="4"/>
      <c r="E291" s="5"/>
      <c r="F291" s="6"/>
      <c r="G291" s="6"/>
      <c r="H291" s="6"/>
      <c r="I291" s="6"/>
      <c r="J291" s="6"/>
      <c r="K291" s="7">
        <f>IF(COUNT(F291:G291)&lt;2,"",IF(F291=0,"",SUM(G291:I291)/F291))</f>
        <v/>
      </c>
      <c r="L291" s="5">
        <f>IF(COUNT(E291:F291)&lt;2,"",IF(F291=0,"",E291/F291*1000))</f>
        <v/>
      </c>
    </row>
    <row r="292" spans="1:12">
      <c r="A292" s="3"/>
      <c r="B292" s="4"/>
      <c r="C292" s="4">
        <f>IF(D292="","",IF(ISNUMBER(SEARCH("tiktok",D292)),"TikTok",IF(ISNUMBER(SEARCH("instagram",D292)),"Instagram",IF(OR(ISNUMBER(SEARCH("youtube",D292)),ISNUMBER(SEARCH("youtu.be",D292))),"YouTube","Other"))))</f>
        <v/>
      </c>
      <c r="D292" s="4"/>
      <c r="E292" s="5"/>
      <c r="F292" s="6"/>
      <c r="G292" s="6"/>
      <c r="H292" s="6"/>
      <c r="I292" s="6"/>
      <c r="J292" s="6"/>
      <c r="K292" s="7">
        <f>IF(COUNT(F292:G292)&lt;2,"",IF(F292=0,"",SUM(G292:I292)/F292))</f>
        <v/>
      </c>
      <c r="L292" s="5">
        <f>IF(COUNT(E292:F292)&lt;2,"",IF(F292=0,"",E292/F292*1000))</f>
        <v/>
      </c>
    </row>
    <row r="293" spans="1:12">
      <c r="A293" s="3"/>
      <c r="B293" s="4"/>
      <c r="C293" s="4">
        <f>IF(D293="","",IF(ISNUMBER(SEARCH("tiktok",D293)),"TikTok",IF(ISNUMBER(SEARCH("instagram",D293)),"Instagram",IF(OR(ISNUMBER(SEARCH("youtube",D293)),ISNUMBER(SEARCH("youtu.be",D293))),"YouTube","Other"))))</f>
        <v/>
      </c>
      <c r="D293" s="4"/>
      <c r="E293" s="5"/>
      <c r="F293" s="6"/>
      <c r="G293" s="6"/>
      <c r="H293" s="6"/>
      <c r="I293" s="6"/>
      <c r="J293" s="6"/>
      <c r="K293" s="7">
        <f>IF(COUNT(F293:G293)&lt;2,"",IF(F293=0,"",SUM(G293:I293)/F293))</f>
        <v/>
      </c>
      <c r="L293" s="5">
        <f>IF(COUNT(E293:F293)&lt;2,"",IF(F293=0,"",E293/F293*1000))</f>
        <v/>
      </c>
    </row>
    <row r="294" spans="1:12">
      <c r="A294" s="3"/>
      <c r="B294" s="4"/>
      <c r="C294" s="4">
        <f>IF(D294="","",IF(ISNUMBER(SEARCH("tiktok",D294)),"TikTok",IF(ISNUMBER(SEARCH("instagram",D294)),"Instagram",IF(OR(ISNUMBER(SEARCH("youtube",D294)),ISNUMBER(SEARCH("youtu.be",D294))),"YouTube","Other"))))</f>
        <v/>
      </c>
      <c r="D294" s="4"/>
      <c r="E294" s="5"/>
      <c r="F294" s="6"/>
      <c r="G294" s="6"/>
      <c r="H294" s="6"/>
      <c r="I294" s="6"/>
      <c r="J294" s="6"/>
      <c r="K294" s="7">
        <f>IF(COUNT(F294:G294)&lt;2,"",IF(F294=0,"",SUM(G294:I294)/F294))</f>
        <v/>
      </c>
      <c r="L294" s="5">
        <f>IF(COUNT(E294:F294)&lt;2,"",IF(F294=0,"",E294/F294*1000))</f>
        <v/>
      </c>
    </row>
    <row r="295" spans="1:12">
      <c r="A295" s="3"/>
      <c r="B295" s="4"/>
      <c r="C295" s="4">
        <f>IF(D295="","",IF(ISNUMBER(SEARCH("tiktok",D295)),"TikTok",IF(ISNUMBER(SEARCH("instagram",D295)),"Instagram",IF(OR(ISNUMBER(SEARCH("youtube",D295)),ISNUMBER(SEARCH("youtu.be",D295))),"YouTube","Other"))))</f>
        <v/>
      </c>
      <c r="D295" s="4"/>
      <c r="E295" s="5"/>
      <c r="F295" s="6"/>
      <c r="G295" s="6"/>
      <c r="H295" s="6"/>
      <c r="I295" s="6"/>
      <c r="J295" s="6"/>
      <c r="K295" s="7">
        <f>IF(COUNT(F295:G295)&lt;2,"",IF(F295=0,"",SUM(G295:I295)/F295))</f>
        <v/>
      </c>
      <c r="L295" s="5">
        <f>IF(COUNT(E295:F295)&lt;2,"",IF(F295=0,"",E295/F295*1000))</f>
        <v/>
      </c>
    </row>
    <row r="296" spans="1:12">
      <c r="A296" s="3"/>
      <c r="B296" s="4"/>
      <c r="C296" s="4">
        <f>IF(D296="","",IF(ISNUMBER(SEARCH("tiktok",D296)),"TikTok",IF(ISNUMBER(SEARCH("instagram",D296)),"Instagram",IF(OR(ISNUMBER(SEARCH("youtube",D296)),ISNUMBER(SEARCH("youtu.be",D296))),"YouTube","Other"))))</f>
        <v/>
      </c>
      <c r="D296" s="4"/>
      <c r="E296" s="5"/>
      <c r="F296" s="6"/>
      <c r="G296" s="6"/>
      <c r="H296" s="6"/>
      <c r="I296" s="6"/>
      <c r="J296" s="6"/>
      <c r="K296" s="7">
        <f>IF(COUNT(F296:G296)&lt;2,"",IF(F296=0,"",SUM(G296:I296)/F296))</f>
        <v/>
      </c>
      <c r="L296" s="5">
        <f>IF(COUNT(E296:F296)&lt;2,"",IF(F296=0,"",E296/F296*1000))</f>
        <v/>
      </c>
    </row>
    <row r="297" spans="1:12">
      <c r="A297" s="3"/>
      <c r="B297" s="4"/>
      <c r="C297" s="4">
        <f>IF(D297="","",IF(ISNUMBER(SEARCH("tiktok",D297)),"TikTok",IF(ISNUMBER(SEARCH("instagram",D297)),"Instagram",IF(OR(ISNUMBER(SEARCH("youtube",D297)),ISNUMBER(SEARCH("youtu.be",D297))),"YouTube","Other"))))</f>
        <v/>
      </c>
      <c r="D297" s="4"/>
      <c r="E297" s="5"/>
      <c r="F297" s="6"/>
      <c r="G297" s="6"/>
      <c r="H297" s="6"/>
      <c r="I297" s="6"/>
      <c r="J297" s="6"/>
      <c r="K297" s="7">
        <f>IF(COUNT(F297:G297)&lt;2,"",IF(F297=0,"",SUM(G297:I297)/F297))</f>
        <v/>
      </c>
      <c r="L297" s="5">
        <f>IF(COUNT(E297:F297)&lt;2,"",IF(F297=0,"",E297/F297*1000))</f>
        <v/>
      </c>
    </row>
    <row r="298" spans="1:12">
      <c r="A298" s="3"/>
      <c r="B298" s="4"/>
      <c r="C298" s="4">
        <f>IF(D298="","",IF(ISNUMBER(SEARCH("tiktok",D298)),"TikTok",IF(ISNUMBER(SEARCH("instagram",D298)),"Instagram",IF(OR(ISNUMBER(SEARCH("youtube",D298)),ISNUMBER(SEARCH("youtu.be",D298))),"YouTube","Other"))))</f>
        <v/>
      </c>
      <c r="D298" s="4"/>
      <c r="E298" s="5"/>
      <c r="F298" s="6"/>
      <c r="G298" s="6"/>
      <c r="H298" s="6"/>
      <c r="I298" s="6"/>
      <c r="J298" s="6"/>
      <c r="K298" s="7">
        <f>IF(COUNT(F298:G298)&lt;2,"",IF(F298=0,"",SUM(G298:I298)/F298))</f>
        <v/>
      </c>
      <c r="L298" s="5">
        <f>IF(COUNT(E298:F298)&lt;2,"",IF(F298=0,"",E298/F298*1000))</f>
        <v/>
      </c>
    </row>
    <row r="299" spans="1:12">
      <c r="A299" s="3"/>
      <c r="B299" s="4"/>
      <c r="C299" s="4">
        <f>IF(D299="","",IF(ISNUMBER(SEARCH("tiktok",D299)),"TikTok",IF(ISNUMBER(SEARCH("instagram",D299)),"Instagram",IF(OR(ISNUMBER(SEARCH("youtube",D299)),ISNUMBER(SEARCH("youtu.be",D299))),"YouTube","Other"))))</f>
        <v/>
      </c>
      <c r="D299" s="4"/>
      <c r="E299" s="5"/>
      <c r="F299" s="6"/>
      <c r="G299" s="6"/>
      <c r="H299" s="6"/>
      <c r="I299" s="6"/>
      <c r="J299" s="6"/>
      <c r="K299" s="7">
        <f>IF(COUNT(F299:G299)&lt;2,"",IF(F299=0,"",SUM(G299:I299)/F299))</f>
        <v/>
      </c>
      <c r="L299" s="5">
        <f>IF(COUNT(E299:F299)&lt;2,"",IF(F299=0,"",E299/F299*1000))</f>
        <v/>
      </c>
    </row>
    <row r="300" spans="1:12">
      <c r="A300" s="3"/>
      <c r="B300" s="4"/>
      <c r="C300" s="4">
        <f>IF(D300="","",IF(ISNUMBER(SEARCH("tiktok",D300)),"TikTok",IF(ISNUMBER(SEARCH("instagram",D300)),"Instagram",IF(OR(ISNUMBER(SEARCH("youtube",D300)),ISNUMBER(SEARCH("youtu.be",D300))),"YouTube","Other"))))</f>
        <v/>
      </c>
      <c r="D300" s="4"/>
      <c r="E300" s="5"/>
      <c r="F300" s="6"/>
      <c r="G300" s="6"/>
      <c r="H300" s="6"/>
      <c r="I300" s="6"/>
      <c r="J300" s="6"/>
      <c r="K300" s="7">
        <f>IF(COUNT(F300:G300)&lt;2,"",IF(F300=0,"",SUM(G300:I300)/F300))</f>
        <v/>
      </c>
      <c r="L300" s="5">
        <f>IF(COUNT(E300:F300)&lt;2,"",IF(F300=0,"",E300/F300*1000))</f>
        <v/>
      </c>
    </row>
    <row r="301" spans="1:12">
      <c r="A301" s="3"/>
      <c r="B301" s="4"/>
      <c r="C301" s="4">
        <f>IF(D301="","",IF(ISNUMBER(SEARCH("tiktok",D301)),"TikTok",IF(ISNUMBER(SEARCH("instagram",D301)),"Instagram",IF(OR(ISNUMBER(SEARCH("youtube",D301)),ISNUMBER(SEARCH("youtu.be",D301))),"YouTube","Other"))))</f>
        <v/>
      </c>
      <c r="D301" s="4"/>
      <c r="E301" s="5"/>
      <c r="F301" s="6"/>
      <c r="G301" s="6"/>
      <c r="H301" s="6"/>
      <c r="I301" s="6"/>
      <c r="J301" s="6"/>
      <c r="K301" s="7">
        <f>IF(COUNT(F301:G301)&lt;2,"",IF(F301=0,"",SUM(G301:I301)/F301))</f>
        <v/>
      </c>
      <c r="L301" s="5">
        <f>IF(COUNT(E301:F301)&lt;2,"",IF(F301=0,"",E301/F301*1000))</f>
        <v/>
      </c>
    </row>
  </sheetData>
  <autoFilter ref="A1:L301"/>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53"/>
  <sheetViews>
    <sheetView workbookViewId="0"/>
  </sheetViews>
  <sheetFormatPr defaultRowHeight="15"/>
  <cols>
    <col min="1" max="1" width="30.7109375" customWidth="1"/>
    <col min="2" max="7" width="15.7109375" customWidth="1"/>
  </cols>
  <sheetData>
    <row r="1" spans="1:2">
      <c r="A1" s="8" t="s">
        <v>12</v>
      </c>
    </row>
    <row r="2" spans="1:2">
      <c r="A2" s="4" t="s">
        <v>13</v>
      </c>
      <c r="B2" s="9"/>
    </row>
    <row r="4" spans="1:2">
      <c r="A4" s="4" t="s">
        <v>14</v>
      </c>
      <c r="B4" s="6">
        <f>COUNTA(Tracker!$D$2:$D$301)</f>
        <v>0</v>
      </c>
    </row>
    <row r="5" spans="1:2">
      <c r="A5" s="4" t="s">
        <v>15</v>
      </c>
      <c r="B5" s="6">
        <f>COUNT(Tracker!$F$2:$F$301)</f>
        <v>0</v>
      </c>
    </row>
    <row r="6" spans="1:2">
      <c r="A6" s="4" t="s">
        <v>5</v>
      </c>
      <c r="B6" s="6">
        <f>SUM(Tracker!$F$2:$F$301)</f>
        <v>0</v>
      </c>
    </row>
    <row r="7" spans="1:2">
      <c r="A7" s="4" t="s">
        <v>6</v>
      </c>
      <c r="B7" s="6">
        <f>SUM(Tracker!$G$2:$G$301)</f>
        <v>0</v>
      </c>
    </row>
    <row r="8" spans="1:2">
      <c r="A8" s="4" t="s">
        <v>7</v>
      </c>
      <c r="B8" s="6">
        <f>SUM(Tracker!$H$2:$H$301)</f>
        <v>0</v>
      </c>
    </row>
    <row r="9" spans="1:2">
      <c r="A9" s="4" t="s">
        <v>8</v>
      </c>
      <c r="B9" s="6">
        <f>SUM(Tracker!$I$2:$I$301)</f>
        <v>0</v>
      </c>
    </row>
    <row r="10" spans="1:2">
      <c r="A10" s="4" t="s">
        <v>9</v>
      </c>
      <c r="B10" s="6">
        <f>SUM(Tracker!$J$2:$J$301)</f>
        <v>0</v>
      </c>
    </row>
    <row r="11" spans="1:2">
      <c r="A11" s="4" t="s">
        <v>10</v>
      </c>
      <c r="B11" s="7">
        <f>IF(SUMIFS(Tracker!$F$2:$F$301,Tracker!$G$2:$G$301,"&gt;=0")=0,"",(SUM(Tracker!$G$2:$G$301)+SUMIFS(Tracker!$H$2:$H$301,Tracker!$G$2:$G$301,"&gt;=0")+SUMIFS(Tracker!$I$2:$I$301,Tracker!$G$2:$G$301,"&gt;=0"))/SUMIFS(Tracker!$F$2:$F$301,Tracker!$G$2:$G$301,"&gt;=0"))</f>
        <v/>
      </c>
    </row>
    <row r="12" spans="1:2">
      <c r="A12" s="4" t="s">
        <v>16</v>
      </c>
      <c r="B12" s="5">
        <f>SUM(Tracker!$E$2:$E$301)</f>
        <v>0</v>
      </c>
    </row>
    <row r="13" spans="1:2">
      <c r="A13" s="4" t="s">
        <v>11</v>
      </c>
      <c r="B13" s="5">
        <f>IF(SUM(Tracker!$F$2:$F$301)=0,"",SUMIF(Tracker!$F$2:$F$301,"&gt;0",Tracker!$E$2:$E$301)/SUM(Tracker!$F$2:$F$301)*1000)</f>
        <v/>
      </c>
    </row>
    <row r="14" spans="1:2">
      <c r="A14" s="4" t="s">
        <v>17</v>
      </c>
      <c r="B14" s="4">
        <f>IF(COUNT(Tracker!$F$2:$F$301)=0,"",INDEX(Tracker!$B$2:$B$301,MATCH(MAX(Tracker!$F$2:$F$301),Tracker!$F$2:$F$301,0)))</f>
        <v/>
      </c>
    </row>
    <row r="16" spans="1:2">
      <c r="A16" s="10" t="s">
        <v>18</v>
      </c>
    </row>
    <row r="17" spans="1:7">
      <c r="A17" s="2" t="s">
        <v>2</v>
      </c>
      <c r="B17" s="2" t="s">
        <v>19</v>
      </c>
      <c r="C17" s="2" t="s">
        <v>5</v>
      </c>
      <c r="D17" s="2" t="s">
        <v>10</v>
      </c>
      <c r="E17" s="2" t="s">
        <v>16</v>
      </c>
      <c r="F17" s="2" t="s">
        <v>11</v>
      </c>
    </row>
    <row r="18" spans="1:7">
      <c r="A18" s="4" t="s">
        <v>20</v>
      </c>
      <c r="B18" s="6">
        <f>COUNTIF(Tracker!$C$2:$C$301,$A18)</f>
        <v>0</v>
      </c>
      <c r="C18" s="6">
        <f>SUMIF(Tracker!$C$2:$C$301,$A18,Tracker!$F$2:$F$301)</f>
        <v>0</v>
      </c>
      <c r="D18" s="7">
        <f>IF(SUMIFS(Tracker!$F$2:$F$301,Tracker!$C$2:$C$301,$A18,Tracker!$G$2:$G$301,"&gt;=0")=0,"",(SUMIFS(Tracker!$G$2:$G$301,Tracker!$C$2:$C$301,$A18,Tracker!$G$2:$G$301,"&gt;=0")+SUMIFS(Tracker!$H$2:$H$301,Tracker!$C$2:$C$301,$A18,Tracker!$G$2:$G$301,"&gt;=0")+SUMIFS(Tracker!$I$2:$I$301,Tracker!$C$2:$C$301,$A18,Tracker!$G$2:$G$301,"&gt;=0"))/SUMIFS(Tracker!$F$2:$F$301,Tracker!$C$2:$C$301,$A18,Tracker!$G$2:$G$301,"&gt;=0"))</f>
        <v/>
      </c>
      <c r="E18" s="5">
        <f>SUMIF(Tracker!$C$2:$C$301,$A18,Tracker!$E$2:$E$301)</f>
        <v>0</v>
      </c>
      <c r="F18" s="5">
        <f>IF(C18=0,"",E18/C18*1000)</f>
        <v/>
      </c>
    </row>
    <row r="19" spans="1:7">
      <c r="A19" s="4" t="s">
        <v>21</v>
      </c>
      <c r="B19" s="6">
        <f>COUNTIF(Tracker!$C$2:$C$301,$A19)</f>
        <v>0</v>
      </c>
      <c r="C19" s="6">
        <f>SUMIF(Tracker!$C$2:$C$301,$A19,Tracker!$F$2:$F$301)</f>
        <v>0</v>
      </c>
      <c r="D19" s="7">
        <f>IF(SUMIFS(Tracker!$F$2:$F$301,Tracker!$C$2:$C$301,$A19,Tracker!$G$2:$G$301,"&gt;=0")=0,"",(SUMIFS(Tracker!$G$2:$G$301,Tracker!$C$2:$C$301,$A19,Tracker!$G$2:$G$301,"&gt;=0")+SUMIFS(Tracker!$H$2:$H$301,Tracker!$C$2:$C$301,$A19,Tracker!$G$2:$G$301,"&gt;=0")+SUMIFS(Tracker!$I$2:$I$301,Tracker!$C$2:$C$301,$A19,Tracker!$G$2:$G$301,"&gt;=0"))/SUMIFS(Tracker!$F$2:$F$301,Tracker!$C$2:$C$301,$A19,Tracker!$G$2:$G$301,"&gt;=0"))</f>
        <v/>
      </c>
      <c r="E19" s="5">
        <f>SUMIF(Tracker!$C$2:$C$301,$A19,Tracker!$E$2:$E$301)</f>
        <v>0</v>
      </c>
      <c r="F19" s="5">
        <f>IF(C19=0,"",E19/C19*1000)</f>
        <v/>
      </c>
    </row>
    <row r="20" spans="1:7">
      <c r="A20" s="4" t="s">
        <v>22</v>
      </c>
      <c r="B20" s="6">
        <f>COUNTIF(Tracker!$C$2:$C$301,$A20)</f>
        <v>0</v>
      </c>
      <c r="C20" s="6">
        <f>SUMIF(Tracker!$C$2:$C$301,$A20,Tracker!$F$2:$F$301)</f>
        <v>0</v>
      </c>
      <c r="D20" s="7">
        <f>IF(SUMIFS(Tracker!$F$2:$F$301,Tracker!$C$2:$C$301,$A20,Tracker!$G$2:$G$301,"&gt;=0")=0,"",(SUMIFS(Tracker!$G$2:$G$301,Tracker!$C$2:$C$301,$A20,Tracker!$G$2:$G$301,"&gt;=0")+SUMIFS(Tracker!$H$2:$H$301,Tracker!$C$2:$C$301,$A20,Tracker!$G$2:$G$301,"&gt;=0")+SUMIFS(Tracker!$I$2:$I$301,Tracker!$C$2:$C$301,$A20,Tracker!$G$2:$G$301,"&gt;=0"))/SUMIFS(Tracker!$F$2:$F$301,Tracker!$C$2:$C$301,$A20,Tracker!$G$2:$G$301,"&gt;=0"))</f>
        <v/>
      </c>
      <c r="E20" s="5">
        <f>SUMIF(Tracker!$C$2:$C$301,$A20,Tracker!$E$2:$E$301)</f>
        <v>0</v>
      </c>
      <c r="F20" s="5">
        <f>IF(C20=0,"",E20/C20*1000)</f>
        <v/>
      </c>
    </row>
    <row r="22" spans="1:7">
      <c r="A22" s="10" t="s">
        <v>23</v>
      </c>
    </row>
    <row r="23" spans="1:7">
      <c r="A23" s="1" t="s">
        <v>1</v>
      </c>
      <c r="B23" s="2" t="s">
        <v>19</v>
      </c>
      <c r="C23" s="2" t="s">
        <v>5</v>
      </c>
      <c r="D23" s="2" t="s">
        <v>24</v>
      </c>
      <c r="E23" s="2" t="s">
        <v>10</v>
      </c>
      <c r="F23" s="2" t="s">
        <v>16</v>
      </c>
      <c r="G23" s="2" t="s">
        <v>11</v>
      </c>
    </row>
    <row r="24" spans="1:7">
      <c r="A24" s="9"/>
      <c r="B24" s="6">
        <f>IF($A24="","",COUNTIF(Tracker!$B$2:$B$301,$A24))</f>
        <v/>
      </c>
      <c r="C24" s="6">
        <f>IF($A24="","",SUMIF(Tracker!$B$2:$B$301,$A24,Tracker!$F$2:$F$301))</f>
        <v/>
      </c>
      <c r="D24" s="7">
        <f>IF($A24="","",IF($B$6=0,"",C24/$B$6))</f>
        <v/>
      </c>
      <c r="E24" s="7">
        <f>IF($A24="","",IF(SUMIFS(Tracker!$F$2:$F$301,Tracker!$B$2:$B$301,$A24,Tracker!$G$2:$G$301,"&gt;=0")=0,"",(SUMIFS(Tracker!$G$2:$G$301,Tracker!$B$2:$B$301,$A24,Tracker!$G$2:$G$301,"&gt;=0")+SUMIFS(Tracker!$H$2:$H$301,Tracker!$B$2:$B$301,$A24,Tracker!$G$2:$G$301,"&gt;=0")+SUMIFS(Tracker!$I$2:$I$301,Tracker!$B$2:$B$301,$A24,Tracker!$G$2:$G$301,"&gt;=0"))/SUMIFS(Tracker!$F$2:$F$301,Tracker!$B$2:$B$301,$A24,Tracker!$G$2:$G$301,"&gt;=0")))</f>
        <v/>
      </c>
      <c r="F24" s="5">
        <f>IF($A24="","",SUMIF(Tracker!$B$2:$B$301,$A24,Tracker!$E$2:$E$301))</f>
        <v/>
      </c>
      <c r="G24" s="5">
        <f>IF($A24="","",IF(C24=0,"",F24/C24*1000))</f>
        <v/>
      </c>
    </row>
    <row r="25" spans="1:7">
      <c r="A25" s="9"/>
      <c r="B25" s="6">
        <f>IF($A25="","",COUNTIF(Tracker!$B$2:$B$301,$A25))</f>
        <v/>
      </c>
      <c r="C25" s="6">
        <f>IF($A25="","",SUMIF(Tracker!$B$2:$B$301,$A25,Tracker!$F$2:$F$301))</f>
        <v/>
      </c>
      <c r="D25" s="7">
        <f>IF($A25="","",IF($B$6=0,"",C25/$B$6))</f>
        <v/>
      </c>
      <c r="E25" s="7">
        <f>IF($A25="","",IF(SUMIFS(Tracker!$F$2:$F$301,Tracker!$B$2:$B$301,$A25,Tracker!$G$2:$G$301,"&gt;=0")=0,"",(SUMIFS(Tracker!$G$2:$G$301,Tracker!$B$2:$B$301,$A25,Tracker!$G$2:$G$301,"&gt;=0")+SUMIFS(Tracker!$H$2:$H$301,Tracker!$B$2:$B$301,$A25,Tracker!$G$2:$G$301,"&gt;=0")+SUMIFS(Tracker!$I$2:$I$301,Tracker!$B$2:$B$301,$A25,Tracker!$G$2:$G$301,"&gt;=0"))/SUMIFS(Tracker!$F$2:$F$301,Tracker!$B$2:$B$301,$A25,Tracker!$G$2:$G$301,"&gt;=0")))</f>
        <v/>
      </c>
      <c r="F25" s="5">
        <f>IF($A25="","",SUMIF(Tracker!$B$2:$B$301,$A25,Tracker!$E$2:$E$301))</f>
        <v/>
      </c>
      <c r="G25" s="5">
        <f>IF($A25="","",IF(C25=0,"",F25/C25*1000))</f>
        <v/>
      </c>
    </row>
    <row r="26" spans="1:7">
      <c r="A26" s="9"/>
      <c r="B26" s="6">
        <f>IF($A26="","",COUNTIF(Tracker!$B$2:$B$301,$A26))</f>
        <v/>
      </c>
      <c r="C26" s="6">
        <f>IF($A26="","",SUMIF(Tracker!$B$2:$B$301,$A26,Tracker!$F$2:$F$301))</f>
        <v/>
      </c>
      <c r="D26" s="7">
        <f>IF($A26="","",IF($B$6=0,"",C26/$B$6))</f>
        <v/>
      </c>
      <c r="E26" s="7">
        <f>IF($A26="","",IF(SUMIFS(Tracker!$F$2:$F$301,Tracker!$B$2:$B$301,$A26,Tracker!$G$2:$G$301,"&gt;=0")=0,"",(SUMIFS(Tracker!$G$2:$G$301,Tracker!$B$2:$B$301,$A26,Tracker!$G$2:$G$301,"&gt;=0")+SUMIFS(Tracker!$H$2:$H$301,Tracker!$B$2:$B$301,$A26,Tracker!$G$2:$G$301,"&gt;=0")+SUMIFS(Tracker!$I$2:$I$301,Tracker!$B$2:$B$301,$A26,Tracker!$G$2:$G$301,"&gt;=0"))/SUMIFS(Tracker!$F$2:$F$301,Tracker!$B$2:$B$301,$A26,Tracker!$G$2:$G$301,"&gt;=0")))</f>
        <v/>
      </c>
      <c r="F26" s="5">
        <f>IF($A26="","",SUMIF(Tracker!$B$2:$B$301,$A26,Tracker!$E$2:$E$301))</f>
        <v/>
      </c>
      <c r="G26" s="5">
        <f>IF($A26="","",IF(C26=0,"",F26/C26*1000))</f>
        <v/>
      </c>
    </row>
    <row r="27" spans="1:7">
      <c r="A27" s="9"/>
      <c r="B27" s="6">
        <f>IF($A27="","",COUNTIF(Tracker!$B$2:$B$301,$A27))</f>
        <v/>
      </c>
      <c r="C27" s="6">
        <f>IF($A27="","",SUMIF(Tracker!$B$2:$B$301,$A27,Tracker!$F$2:$F$301))</f>
        <v/>
      </c>
      <c r="D27" s="7">
        <f>IF($A27="","",IF($B$6=0,"",C27/$B$6))</f>
        <v/>
      </c>
      <c r="E27" s="7">
        <f>IF($A27="","",IF(SUMIFS(Tracker!$F$2:$F$301,Tracker!$B$2:$B$301,$A27,Tracker!$G$2:$G$301,"&gt;=0")=0,"",(SUMIFS(Tracker!$G$2:$G$301,Tracker!$B$2:$B$301,$A27,Tracker!$G$2:$G$301,"&gt;=0")+SUMIFS(Tracker!$H$2:$H$301,Tracker!$B$2:$B$301,$A27,Tracker!$G$2:$G$301,"&gt;=0")+SUMIFS(Tracker!$I$2:$I$301,Tracker!$B$2:$B$301,$A27,Tracker!$G$2:$G$301,"&gt;=0"))/SUMIFS(Tracker!$F$2:$F$301,Tracker!$B$2:$B$301,$A27,Tracker!$G$2:$G$301,"&gt;=0")))</f>
        <v/>
      </c>
      <c r="F27" s="5">
        <f>IF($A27="","",SUMIF(Tracker!$B$2:$B$301,$A27,Tracker!$E$2:$E$301))</f>
        <v/>
      </c>
      <c r="G27" s="5">
        <f>IF($A27="","",IF(C27=0,"",F27/C27*1000))</f>
        <v/>
      </c>
    </row>
    <row r="28" spans="1:7">
      <c r="A28" s="9"/>
      <c r="B28" s="6">
        <f>IF($A28="","",COUNTIF(Tracker!$B$2:$B$301,$A28))</f>
        <v/>
      </c>
      <c r="C28" s="6">
        <f>IF($A28="","",SUMIF(Tracker!$B$2:$B$301,$A28,Tracker!$F$2:$F$301))</f>
        <v/>
      </c>
      <c r="D28" s="7">
        <f>IF($A28="","",IF($B$6=0,"",C28/$B$6))</f>
        <v/>
      </c>
      <c r="E28" s="7">
        <f>IF($A28="","",IF(SUMIFS(Tracker!$F$2:$F$301,Tracker!$B$2:$B$301,$A28,Tracker!$G$2:$G$301,"&gt;=0")=0,"",(SUMIFS(Tracker!$G$2:$G$301,Tracker!$B$2:$B$301,$A28,Tracker!$G$2:$G$301,"&gt;=0")+SUMIFS(Tracker!$H$2:$H$301,Tracker!$B$2:$B$301,$A28,Tracker!$G$2:$G$301,"&gt;=0")+SUMIFS(Tracker!$I$2:$I$301,Tracker!$B$2:$B$301,$A28,Tracker!$G$2:$G$301,"&gt;=0"))/SUMIFS(Tracker!$F$2:$F$301,Tracker!$B$2:$B$301,$A28,Tracker!$G$2:$G$301,"&gt;=0")))</f>
        <v/>
      </c>
      <c r="F28" s="5">
        <f>IF($A28="","",SUMIF(Tracker!$B$2:$B$301,$A28,Tracker!$E$2:$E$301))</f>
        <v/>
      </c>
      <c r="G28" s="5">
        <f>IF($A28="","",IF(C28=0,"",F28/C28*1000))</f>
        <v/>
      </c>
    </row>
    <row r="29" spans="1:7">
      <c r="A29" s="9"/>
      <c r="B29" s="6">
        <f>IF($A29="","",COUNTIF(Tracker!$B$2:$B$301,$A29))</f>
        <v/>
      </c>
      <c r="C29" s="6">
        <f>IF($A29="","",SUMIF(Tracker!$B$2:$B$301,$A29,Tracker!$F$2:$F$301))</f>
        <v/>
      </c>
      <c r="D29" s="7">
        <f>IF($A29="","",IF($B$6=0,"",C29/$B$6))</f>
        <v/>
      </c>
      <c r="E29" s="7">
        <f>IF($A29="","",IF(SUMIFS(Tracker!$F$2:$F$301,Tracker!$B$2:$B$301,$A29,Tracker!$G$2:$G$301,"&gt;=0")=0,"",(SUMIFS(Tracker!$G$2:$G$301,Tracker!$B$2:$B$301,$A29,Tracker!$G$2:$G$301,"&gt;=0")+SUMIFS(Tracker!$H$2:$H$301,Tracker!$B$2:$B$301,$A29,Tracker!$G$2:$G$301,"&gt;=0")+SUMIFS(Tracker!$I$2:$I$301,Tracker!$B$2:$B$301,$A29,Tracker!$G$2:$G$301,"&gt;=0"))/SUMIFS(Tracker!$F$2:$F$301,Tracker!$B$2:$B$301,$A29,Tracker!$G$2:$G$301,"&gt;=0")))</f>
        <v/>
      </c>
      <c r="F29" s="5">
        <f>IF($A29="","",SUMIF(Tracker!$B$2:$B$301,$A29,Tracker!$E$2:$E$301))</f>
        <v/>
      </c>
      <c r="G29" s="5">
        <f>IF($A29="","",IF(C29=0,"",F29/C29*1000))</f>
        <v/>
      </c>
    </row>
    <row r="30" spans="1:7">
      <c r="A30" s="9"/>
      <c r="B30" s="6">
        <f>IF($A30="","",COUNTIF(Tracker!$B$2:$B$301,$A30))</f>
        <v/>
      </c>
      <c r="C30" s="6">
        <f>IF($A30="","",SUMIF(Tracker!$B$2:$B$301,$A30,Tracker!$F$2:$F$301))</f>
        <v/>
      </c>
      <c r="D30" s="7">
        <f>IF($A30="","",IF($B$6=0,"",C30/$B$6))</f>
        <v/>
      </c>
      <c r="E30" s="7">
        <f>IF($A30="","",IF(SUMIFS(Tracker!$F$2:$F$301,Tracker!$B$2:$B$301,$A30,Tracker!$G$2:$G$301,"&gt;=0")=0,"",(SUMIFS(Tracker!$G$2:$G$301,Tracker!$B$2:$B$301,$A30,Tracker!$G$2:$G$301,"&gt;=0")+SUMIFS(Tracker!$H$2:$H$301,Tracker!$B$2:$B$301,$A30,Tracker!$G$2:$G$301,"&gt;=0")+SUMIFS(Tracker!$I$2:$I$301,Tracker!$B$2:$B$301,$A30,Tracker!$G$2:$G$301,"&gt;=0"))/SUMIFS(Tracker!$F$2:$F$301,Tracker!$B$2:$B$301,$A30,Tracker!$G$2:$G$301,"&gt;=0")))</f>
        <v/>
      </c>
      <c r="F30" s="5">
        <f>IF($A30="","",SUMIF(Tracker!$B$2:$B$301,$A30,Tracker!$E$2:$E$301))</f>
        <v/>
      </c>
      <c r="G30" s="5">
        <f>IF($A30="","",IF(C30=0,"",F30/C30*1000))</f>
        <v/>
      </c>
    </row>
    <row r="31" spans="1:7">
      <c r="A31" s="9"/>
      <c r="B31" s="6">
        <f>IF($A31="","",COUNTIF(Tracker!$B$2:$B$301,$A31))</f>
        <v/>
      </c>
      <c r="C31" s="6">
        <f>IF($A31="","",SUMIF(Tracker!$B$2:$B$301,$A31,Tracker!$F$2:$F$301))</f>
        <v/>
      </c>
      <c r="D31" s="7">
        <f>IF($A31="","",IF($B$6=0,"",C31/$B$6))</f>
        <v/>
      </c>
      <c r="E31" s="7">
        <f>IF($A31="","",IF(SUMIFS(Tracker!$F$2:$F$301,Tracker!$B$2:$B$301,$A31,Tracker!$G$2:$G$301,"&gt;=0")=0,"",(SUMIFS(Tracker!$G$2:$G$301,Tracker!$B$2:$B$301,$A31,Tracker!$G$2:$G$301,"&gt;=0")+SUMIFS(Tracker!$H$2:$H$301,Tracker!$B$2:$B$301,$A31,Tracker!$G$2:$G$301,"&gt;=0")+SUMIFS(Tracker!$I$2:$I$301,Tracker!$B$2:$B$301,$A31,Tracker!$G$2:$G$301,"&gt;=0"))/SUMIFS(Tracker!$F$2:$F$301,Tracker!$B$2:$B$301,$A31,Tracker!$G$2:$G$301,"&gt;=0")))</f>
        <v/>
      </c>
      <c r="F31" s="5">
        <f>IF($A31="","",SUMIF(Tracker!$B$2:$B$301,$A31,Tracker!$E$2:$E$301))</f>
        <v/>
      </c>
      <c r="G31" s="5">
        <f>IF($A31="","",IF(C31=0,"",F31/C31*1000))</f>
        <v/>
      </c>
    </row>
    <row r="32" spans="1:7">
      <c r="A32" s="9"/>
      <c r="B32" s="6">
        <f>IF($A32="","",COUNTIF(Tracker!$B$2:$B$301,$A32))</f>
        <v/>
      </c>
      <c r="C32" s="6">
        <f>IF($A32="","",SUMIF(Tracker!$B$2:$B$301,$A32,Tracker!$F$2:$F$301))</f>
        <v/>
      </c>
      <c r="D32" s="7">
        <f>IF($A32="","",IF($B$6=0,"",C32/$B$6))</f>
        <v/>
      </c>
      <c r="E32" s="7">
        <f>IF($A32="","",IF(SUMIFS(Tracker!$F$2:$F$301,Tracker!$B$2:$B$301,$A32,Tracker!$G$2:$G$301,"&gt;=0")=0,"",(SUMIFS(Tracker!$G$2:$G$301,Tracker!$B$2:$B$301,$A32,Tracker!$G$2:$G$301,"&gt;=0")+SUMIFS(Tracker!$H$2:$H$301,Tracker!$B$2:$B$301,$A32,Tracker!$G$2:$G$301,"&gt;=0")+SUMIFS(Tracker!$I$2:$I$301,Tracker!$B$2:$B$301,$A32,Tracker!$G$2:$G$301,"&gt;=0"))/SUMIFS(Tracker!$F$2:$F$301,Tracker!$B$2:$B$301,$A32,Tracker!$G$2:$G$301,"&gt;=0")))</f>
        <v/>
      </c>
      <c r="F32" s="5">
        <f>IF($A32="","",SUMIF(Tracker!$B$2:$B$301,$A32,Tracker!$E$2:$E$301))</f>
        <v/>
      </c>
      <c r="G32" s="5">
        <f>IF($A32="","",IF(C32=0,"",F32/C32*1000))</f>
        <v/>
      </c>
    </row>
    <row r="33" spans="1:7">
      <c r="A33" s="9"/>
      <c r="B33" s="6">
        <f>IF($A33="","",COUNTIF(Tracker!$B$2:$B$301,$A33))</f>
        <v/>
      </c>
      <c r="C33" s="6">
        <f>IF($A33="","",SUMIF(Tracker!$B$2:$B$301,$A33,Tracker!$F$2:$F$301))</f>
        <v/>
      </c>
      <c r="D33" s="7">
        <f>IF($A33="","",IF($B$6=0,"",C33/$B$6))</f>
        <v/>
      </c>
      <c r="E33" s="7">
        <f>IF($A33="","",IF(SUMIFS(Tracker!$F$2:$F$301,Tracker!$B$2:$B$301,$A33,Tracker!$G$2:$G$301,"&gt;=0")=0,"",(SUMIFS(Tracker!$G$2:$G$301,Tracker!$B$2:$B$301,$A33,Tracker!$G$2:$G$301,"&gt;=0")+SUMIFS(Tracker!$H$2:$H$301,Tracker!$B$2:$B$301,$A33,Tracker!$G$2:$G$301,"&gt;=0")+SUMIFS(Tracker!$I$2:$I$301,Tracker!$B$2:$B$301,$A33,Tracker!$G$2:$G$301,"&gt;=0"))/SUMIFS(Tracker!$F$2:$F$301,Tracker!$B$2:$B$301,$A33,Tracker!$G$2:$G$301,"&gt;=0")))</f>
        <v/>
      </c>
      <c r="F33" s="5">
        <f>IF($A33="","",SUMIF(Tracker!$B$2:$B$301,$A33,Tracker!$E$2:$E$301))</f>
        <v/>
      </c>
      <c r="G33" s="5">
        <f>IF($A33="","",IF(C33=0,"",F33/C33*1000))</f>
        <v/>
      </c>
    </row>
    <row r="34" spans="1:7">
      <c r="A34" s="9"/>
      <c r="B34" s="6">
        <f>IF($A34="","",COUNTIF(Tracker!$B$2:$B$301,$A34))</f>
        <v/>
      </c>
      <c r="C34" s="6">
        <f>IF($A34="","",SUMIF(Tracker!$B$2:$B$301,$A34,Tracker!$F$2:$F$301))</f>
        <v/>
      </c>
      <c r="D34" s="7">
        <f>IF($A34="","",IF($B$6=0,"",C34/$B$6))</f>
        <v/>
      </c>
      <c r="E34" s="7">
        <f>IF($A34="","",IF(SUMIFS(Tracker!$F$2:$F$301,Tracker!$B$2:$B$301,$A34,Tracker!$G$2:$G$301,"&gt;=0")=0,"",(SUMIFS(Tracker!$G$2:$G$301,Tracker!$B$2:$B$301,$A34,Tracker!$G$2:$G$301,"&gt;=0")+SUMIFS(Tracker!$H$2:$H$301,Tracker!$B$2:$B$301,$A34,Tracker!$G$2:$G$301,"&gt;=0")+SUMIFS(Tracker!$I$2:$I$301,Tracker!$B$2:$B$301,$A34,Tracker!$G$2:$G$301,"&gt;=0"))/SUMIFS(Tracker!$F$2:$F$301,Tracker!$B$2:$B$301,$A34,Tracker!$G$2:$G$301,"&gt;=0")))</f>
        <v/>
      </c>
      <c r="F34" s="5">
        <f>IF($A34="","",SUMIF(Tracker!$B$2:$B$301,$A34,Tracker!$E$2:$E$301))</f>
        <v/>
      </c>
      <c r="G34" s="5">
        <f>IF($A34="","",IF(C34=0,"",F34/C34*1000))</f>
        <v/>
      </c>
    </row>
    <row r="35" spans="1:7">
      <c r="A35" s="9"/>
      <c r="B35" s="6">
        <f>IF($A35="","",COUNTIF(Tracker!$B$2:$B$301,$A35))</f>
        <v/>
      </c>
      <c r="C35" s="6">
        <f>IF($A35="","",SUMIF(Tracker!$B$2:$B$301,$A35,Tracker!$F$2:$F$301))</f>
        <v/>
      </c>
      <c r="D35" s="7">
        <f>IF($A35="","",IF($B$6=0,"",C35/$B$6))</f>
        <v/>
      </c>
      <c r="E35" s="7">
        <f>IF($A35="","",IF(SUMIFS(Tracker!$F$2:$F$301,Tracker!$B$2:$B$301,$A35,Tracker!$G$2:$G$301,"&gt;=0")=0,"",(SUMIFS(Tracker!$G$2:$G$301,Tracker!$B$2:$B$301,$A35,Tracker!$G$2:$G$301,"&gt;=0")+SUMIFS(Tracker!$H$2:$H$301,Tracker!$B$2:$B$301,$A35,Tracker!$G$2:$G$301,"&gt;=0")+SUMIFS(Tracker!$I$2:$I$301,Tracker!$B$2:$B$301,$A35,Tracker!$G$2:$G$301,"&gt;=0"))/SUMIFS(Tracker!$F$2:$F$301,Tracker!$B$2:$B$301,$A35,Tracker!$G$2:$G$301,"&gt;=0")))</f>
        <v/>
      </c>
      <c r="F35" s="5">
        <f>IF($A35="","",SUMIF(Tracker!$B$2:$B$301,$A35,Tracker!$E$2:$E$301))</f>
        <v/>
      </c>
      <c r="G35" s="5">
        <f>IF($A35="","",IF(C35=0,"",F35/C35*1000))</f>
        <v/>
      </c>
    </row>
    <row r="36" spans="1:7">
      <c r="A36" s="9"/>
      <c r="B36" s="6">
        <f>IF($A36="","",COUNTIF(Tracker!$B$2:$B$301,$A36))</f>
        <v/>
      </c>
      <c r="C36" s="6">
        <f>IF($A36="","",SUMIF(Tracker!$B$2:$B$301,$A36,Tracker!$F$2:$F$301))</f>
        <v/>
      </c>
      <c r="D36" s="7">
        <f>IF($A36="","",IF($B$6=0,"",C36/$B$6))</f>
        <v/>
      </c>
      <c r="E36" s="7">
        <f>IF($A36="","",IF(SUMIFS(Tracker!$F$2:$F$301,Tracker!$B$2:$B$301,$A36,Tracker!$G$2:$G$301,"&gt;=0")=0,"",(SUMIFS(Tracker!$G$2:$G$301,Tracker!$B$2:$B$301,$A36,Tracker!$G$2:$G$301,"&gt;=0")+SUMIFS(Tracker!$H$2:$H$301,Tracker!$B$2:$B$301,$A36,Tracker!$G$2:$G$301,"&gt;=0")+SUMIFS(Tracker!$I$2:$I$301,Tracker!$B$2:$B$301,$A36,Tracker!$G$2:$G$301,"&gt;=0"))/SUMIFS(Tracker!$F$2:$F$301,Tracker!$B$2:$B$301,$A36,Tracker!$G$2:$G$301,"&gt;=0")))</f>
        <v/>
      </c>
      <c r="F36" s="5">
        <f>IF($A36="","",SUMIF(Tracker!$B$2:$B$301,$A36,Tracker!$E$2:$E$301))</f>
        <v/>
      </c>
      <c r="G36" s="5">
        <f>IF($A36="","",IF(C36=0,"",F36/C36*1000))</f>
        <v/>
      </c>
    </row>
    <row r="37" spans="1:7">
      <c r="A37" s="9"/>
      <c r="B37" s="6">
        <f>IF($A37="","",COUNTIF(Tracker!$B$2:$B$301,$A37))</f>
        <v/>
      </c>
      <c r="C37" s="6">
        <f>IF($A37="","",SUMIF(Tracker!$B$2:$B$301,$A37,Tracker!$F$2:$F$301))</f>
        <v/>
      </c>
      <c r="D37" s="7">
        <f>IF($A37="","",IF($B$6=0,"",C37/$B$6))</f>
        <v/>
      </c>
      <c r="E37" s="7">
        <f>IF($A37="","",IF(SUMIFS(Tracker!$F$2:$F$301,Tracker!$B$2:$B$301,$A37,Tracker!$G$2:$G$301,"&gt;=0")=0,"",(SUMIFS(Tracker!$G$2:$G$301,Tracker!$B$2:$B$301,$A37,Tracker!$G$2:$G$301,"&gt;=0")+SUMIFS(Tracker!$H$2:$H$301,Tracker!$B$2:$B$301,$A37,Tracker!$G$2:$G$301,"&gt;=0")+SUMIFS(Tracker!$I$2:$I$301,Tracker!$B$2:$B$301,$A37,Tracker!$G$2:$G$301,"&gt;=0"))/SUMIFS(Tracker!$F$2:$F$301,Tracker!$B$2:$B$301,$A37,Tracker!$G$2:$G$301,"&gt;=0")))</f>
        <v/>
      </c>
      <c r="F37" s="5">
        <f>IF($A37="","",SUMIF(Tracker!$B$2:$B$301,$A37,Tracker!$E$2:$E$301))</f>
        <v/>
      </c>
      <c r="G37" s="5">
        <f>IF($A37="","",IF(C37=0,"",F37/C37*1000))</f>
        <v/>
      </c>
    </row>
    <row r="38" spans="1:7">
      <c r="A38" s="9"/>
      <c r="B38" s="6">
        <f>IF($A38="","",COUNTIF(Tracker!$B$2:$B$301,$A38))</f>
        <v/>
      </c>
      <c r="C38" s="6">
        <f>IF($A38="","",SUMIF(Tracker!$B$2:$B$301,$A38,Tracker!$F$2:$F$301))</f>
        <v/>
      </c>
      <c r="D38" s="7">
        <f>IF($A38="","",IF($B$6=0,"",C38/$B$6))</f>
        <v/>
      </c>
      <c r="E38" s="7">
        <f>IF($A38="","",IF(SUMIFS(Tracker!$F$2:$F$301,Tracker!$B$2:$B$301,$A38,Tracker!$G$2:$G$301,"&gt;=0")=0,"",(SUMIFS(Tracker!$G$2:$G$301,Tracker!$B$2:$B$301,$A38,Tracker!$G$2:$G$301,"&gt;=0")+SUMIFS(Tracker!$H$2:$H$301,Tracker!$B$2:$B$301,$A38,Tracker!$G$2:$G$301,"&gt;=0")+SUMIFS(Tracker!$I$2:$I$301,Tracker!$B$2:$B$301,$A38,Tracker!$G$2:$G$301,"&gt;=0"))/SUMIFS(Tracker!$F$2:$F$301,Tracker!$B$2:$B$301,$A38,Tracker!$G$2:$G$301,"&gt;=0")))</f>
        <v/>
      </c>
      <c r="F38" s="5">
        <f>IF($A38="","",SUMIF(Tracker!$B$2:$B$301,$A38,Tracker!$E$2:$E$301))</f>
        <v/>
      </c>
      <c r="G38" s="5">
        <f>IF($A38="","",IF(C38=0,"",F38/C38*1000))</f>
        <v/>
      </c>
    </row>
    <row r="39" spans="1:7">
      <c r="A39" s="9"/>
      <c r="B39" s="6">
        <f>IF($A39="","",COUNTIF(Tracker!$B$2:$B$301,$A39))</f>
        <v/>
      </c>
      <c r="C39" s="6">
        <f>IF($A39="","",SUMIF(Tracker!$B$2:$B$301,$A39,Tracker!$F$2:$F$301))</f>
        <v/>
      </c>
      <c r="D39" s="7">
        <f>IF($A39="","",IF($B$6=0,"",C39/$B$6))</f>
        <v/>
      </c>
      <c r="E39" s="7">
        <f>IF($A39="","",IF(SUMIFS(Tracker!$F$2:$F$301,Tracker!$B$2:$B$301,$A39,Tracker!$G$2:$G$301,"&gt;=0")=0,"",(SUMIFS(Tracker!$G$2:$G$301,Tracker!$B$2:$B$301,$A39,Tracker!$G$2:$G$301,"&gt;=0")+SUMIFS(Tracker!$H$2:$H$301,Tracker!$B$2:$B$301,$A39,Tracker!$G$2:$G$301,"&gt;=0")+SUMIFS(Tracker!$I$2:$I$301,Tracker!$B$2:$B$301,$A39,Tracker!$G$2:$G$301,"&gt;=0"))/SUMIFS(Tracker!$F$2:$F$301,Tracker!$B$2:$B$301,$A39,Tracker!$G$2:$G$301,"&gt;=0")))</f>
        <v/>
      </c>
      <c r="F39" s="5">
        <f>IF($A39="","",SUMIF(Tracker!$B$2:$B$301,$A39,Tracker!$E$2:$E$301))</f>
        <v/>
      </c>
      <c r="G39" s="5">
        <f>IF($A39="","",IF(C39=0,"",F39/C39*1000))</f>
        <v/>
      </c>
    </row>
    <row r="40" spans="1:7">
      <c r="A40" s="9"/>
      <c r="B40" s="6">
        <f>IF($A40="","",COUNTIF(Tracker!$B$2:$B$301,$A40))</f>
        <v/>
      </c>
      <c r="C40" s="6">
        <f>IF($A40="","",SUMIF(Tracker!$B$2:$B$301,$A40,Tracker!$F$2:$F$301))</f>
        <v/>
      </c>
      <c r="D40" s="7">
        <f>IF($A40="","",IF($B$6=0,"",C40/$B$6))</f>
        <v/>
      </c>
      <c r="E40" s="7">
        <f>IF($A40="","",IF(SUMIFS(Tracker!$F$2:$F$301,Tracker!$B$2:$B$301,$A40,Tracker!$G$2:$G$301,"&gt;=0")=0,"",(SUMIFS(Tracker!$G$2:$G$301,Tracker!$B$2:$B$301,$A40,Tracker!$G$2:$G$301,"&gt;=0")+SUMIFS(Tracker!$H$2:$H$301,Tracker!$B$2:$B$301,$A40,Tracker!$G$2:$G$301,"&gt;=0")+SUMIFS(Tracker!$I$2:$I$301,Tracker!$B$2:$B$301,$A40,Tracker!$G$2:$G$301,"&gt;=0"))/SUMIFS(Tracker!$F$2:$F$301,Tracker!$B$2:$B$301,$A40,Tracker!$G$2:$G$301,"&gt;=0")))</f>
        <v/>
      </c>
      <c r="F40" s="5">
        <f>IF($A40="","",SUMIF(Tracker!$B$2:$B$301,$A40,Tracker!$E$2:$E$301))</f>
        <v/>
      </c>
      <c r="G40" s="5">
        <f>IF($A40="","",IF(C40=0,"",F40/C40*1000))</f>
        <v/>
      </c>
    </row>
    <row r="41" spans="1:7">
      <c r="A41" s="9"/>
      <c r="B41" s="6">
        <f>IF($A41="","",COUNTIF(Tracker!$B$2:$B$301,$A41))</f>
        <v/>
      </c>
      <c r="C41" s="6">
        <f>IF($A41="","",SUMIF(Tracker!$B$2:$B$301,$A41,Tracker!$F$2:$F$301))</f>
        <v/>
      </c>
      <c r="D41" s="7">
        <f>IF($A41="","",IF($B$6=0,"",C41/$B$6))</f>
        <v/>
      </c>
      <c r="E41" s="7">
        <f>IF($A41="","",IF(SUMIFS(Tracker!$F$2:$F$301,Tracker!$B$2:$B$301,$A41,Tracker!$G$2:$G$301,"&gt;=0")=0,"",(SUMIFS(Tracker!$G$2:$G$301,Tracker!$B$2:$B$301,$A41,Tracker!$G$2:$G$301,"&gt;=0")+SUMIFS(Tracker!$H$2:$H$301,Tracker!$B$2:$B$301,$A41,Tracker!$G$2:$G$301,"&gt;=0")+SUMIFS(Tracker!$I$2:$I$301,Tracker!$B$2:$B$301,$A41,Tracker!$G$2:$G$301,"&gt;=0"))/SUMIFS(Tracker!$F$2:$F$301,Tracker!$B$2:$B$301,$A41,Tracker!$G$2:$G$301,"&gt;=0")))</f>
        <v/>
      </c>
      <c r="F41" s="5">
        <f>IF($A41="","",SUMIF(Tracker!$B$2:$B$301,$A41,Tracker!$E$2:$E$301))</f>
        <v/>
      </c>
      <c r="G41" s="5">
        <f>IF($A41="","",IF(C41=0,"",F41/C41*1000))</f>
        <v/>
      </c>
    </row>
    <row r="42" spans="1:7">
      <c r="A42" s="9"/>
      <c r="B42" s="6">
        <f>IF($A42="","",COUNTIF(Tracker!$B$2:$B$301,$A42))</f>
        <v/>
      </c>
      <c r="C42" s="6">
        <f>IF($A42="","",SUMIF(Tracker!$B$2:$B$301,$A42,Tracker!$F$2:$F$301))</f>
        <v/>
      </c>
      <c r="D42" s="7">
        <f>IF($A42="","",IF($B$6=0,"",C42/$B$6))</f>
        <v/>
      </c>
      <c r="E42" s="7">
        <f>IF($A42="","",IF(SUMIFS(Tracker!$F$2:$F$301,Tracker!$B$2:$B$301,$A42,Tracker!$G$2:$G$301,"&gt;=0")=0,"",(SUMIFS(Tracker!$G$2:$G$301,Tracker!$B$2:$B$301,$A42,Tracker!$G$2:$G$301,"&gt;=0")+SUMIFS(Tracker!$H$2:$H$301,Tracker!$B$2:$B$301,$A42,Tracker!$G$2:$G$301,"&gt;=0")+SUMIFS(Tracker!$I$2:$I$301,Tracker!$B$2:$B$301,$A42,Tracker!$G$2:$G$301,"&gt;=0"))/SUMIFS(Tracker!$F$2:$F$301,Tracker!$B$2:$B$301,$A42,Tracker!$G$2:$G$301,"&gt;=0")))</f>
        <v/>
      </c>
      <c r="F42" s="5">
        <f>IF($A42="","",SUMIF(Tracker!$B$2:$B$301,$A42,Tracker!$E$2:$E$301))</f>
        <v/>
      </c>
      <c r="G42" s="5">
        <f>IF($A42="","",IF(C42=0,"",F42/C42*1000))</f>
        <v/>
      </c>
    </row>
    <row r="43" spans="1:7">
      <c r="A43" s="9"/>
      <c r="B43" s="6">
        <f>IF($A43="","",COUNTIF(Tracker!$B$2:$B$301,$A43))</f>
        <v/>
      </c>
      <c r="C43" s="6">
        <f>IF($A43="","",SUMIF(Tracker!$B$2:$B$301,$A43,Tracker!$F$2:$F$301))</f>
        <v/>
      </c>
      <c r="D43" s="7">
        <f>IF($A43="","",IF($B$6=0,"",C43/$B$6))</f>
        <v/>
      </c>
      <c r="E43" s="7">
        <f>IF($A43="","",IF(SUMIFS(Tracker!$F$2:$F$301,Tracker!$B$2:$B$301,$A43,Tracker!$G$2:$G$301,"&gt;=0")=0,"",(SUMIFS(Tracker!$G$2:$G$301,Tracker!$B$2:$B$301,$A43,Tracker!$G$2:$G$301,"&gt;=0")+SUMIFS(Tracker!$H$2:$H$301,Tracker!$B$2:$B$301,$A43,Tracker!$G$2:$G$301,"&gt;=0")+SUMIFS(Tracker!$I$2:$I$301,Tracker!$B$2:$B$301,$A43,Tracker!$G$2:$G$301,"&gt;=0"))/SUMIFS(Tracker!$F$2:$F$301,Tracker!$B$2:$B$301,$A43,Tracker!$G$2:$G$301,"&gt;=0")))</f>
        <v/>
      </c>
      <c r="F43" s="5">
        <f>IF($A43="","",SUMIF(Tracker!$B$2:$B$301,$A43,Tracker!$E$2:$E$301))</f>
        <v/>
      </c>
      <c r="G43" s="5">
        <f>IF($A43="","",IF(C43=0,"",F43/C43*1000))</f>
        <v/>
      </c>
    </row>
    <row r="44" spans="1:7">
      <c r="A44" s="9"/>
      <c r="B44" s="6">
        <f>IF($A44="","",COUNTIF(Tracker!$B$2:$B$301,$A44))</f>
        <v/>
      </c>
      <c r="C44" s="6">
        <f>IF($A44="","",SUMIF(Tracker!$B$2:$B$301,$A44,Tracker!$F$2:$F$301))</f>
        <v/>
      </c>
      <c r="D44" s="7">
        <f>IF($A44="","",IF($B$6=0,"",C44/$B$6))</f>
        <v/>
      </c>
      <c r="E44" s="7">
        <f>IF($A44="","",IF(SUMIFS(Tracker!$F$2:$F$301,Tracker!$B$2:$B$301,$A44,Tracker!$G$2:$G$301,"&gt;=0")=0,"",(SUMIFS(Tracker!$G$2:$G$301,Tracker!$B$2:$B$301,$A44,Tracker!$G$2:$G$301,"&gt;=0")+SUMIFS(Tracker!$H$2:$H$301,Tracker!$B$2:$B$301,$A44,Tracker!$G$2:$G$301,"&gt;=0")+SUMIFS(Tracker!$I$2:$I$301,Tracker!$B$2:$B$301,$A44,Tracker!$G$2:$G$301,"&gt;=0"))/SUMIFS(Tracker!$F$2:$F$301,Tracker!$B$2:$B$301,$A44,Tracker!$G$2:$G$301,"&gt;=0")))</f>
        <v/>
      </c>
      <c r="F44" s="5">
        <f>IF($A44="","",SUMIF(Tracker!$B$2:$B$301,$A44,Tracker!$E$2:$E$301))</f>
        <v/>
      </c>
      <c r="G44" s="5">
        <f>IF($A44="","",IF(C44=0,"",F44/C44*1000))</f>
        <v/>
      </c>
    </row>
    <row r="45" spans="1:7">
      <c r="A45" s="9"/>
      <c r="B45" s="6">
        <f>IF($A45="","",COUNTIF(Tracker!$B$2:$B$301,$A45))</f>
        <v/>
      </c>
      <c r="C45" s="6">
        <f>IF($A45="","",SUMIF(Tracker!$B$2:$B$301,$A45,Tracker!$F$2:$F$301))</f>
        <v/>
      </c>
      <c r="D45" s="7">
        <f>IF($A45="","",IF($B$6=0,"",C45/$B$6))</f>
        <v/>
      </c>
      <c r="E45" s="7">
        <f>IF($A45="","",IF(SUMIFS(Tracker!$F$2:$F$301,Tracker!$B$2:$B$301,$A45,Tracker!$G$2:$G$301,"&gt;=0")=0,"",(SUMIFS(Tracker!$G$2:$G$301,Tracker!$B$2:$B$301,$A45,Tracker!$G$2:$G$301,"&gt;=0")+SUMIFS(Tracker!$H$2:$H$301,Tracker!$B$2:$B$301,$A45,Tracker!$G$2:$G$301,"&gt;=0")+SUMIFS(Tracker!$I$2:$I$301,Tracker!$B$2:$B$301,$A45,Tracker!$G$2:$G$301,"&gt;=0"))/SUMIFS(Tracker!$F$2:$F$301,Tracker!$B$2:$B$301,$A45,Tracker!$G$2:$G$301,"&gt;=0")))</f>
        <v/>
      </c>
      <c r="F45" s="5">
        <f>IF($A45="","",SUMIF(Tracker!$B$2:$B$301,$A45,Tracker!$E$2:$E$301))</f>
        <v/>
      </c>
      <c r="G45" s="5">
        <f>IF($A45="","",IF(C45=0,"",F45/C45*1000))</f>
        <v/>
      </c>
    </row>
    <row r="46" spans="1:7">
      <c r="A46" s="9"/>
      <c r="B46" s="6">
        <f>IF($A46="","",COUNTIF(Tracker!$B$2:$B$301,$A46))</f>
        <v/>
      </c>
      <c r="C46" s="6">
        <f>IF($A46="","",SUMIF(Tracker!$B$2:$B$301,$A46,Tracker!$F$2:$F$301))</f>
        <v/>
      </c>
      <c r="D46" s="7">
        <f>IF($A46="","",IF($B$6=0,"",C46/$B$6))</f>
        <v/>
      </c>
      <c r="E46" s="7">
        <f>IF($A46="","",IF(SUMIFS(Tracker!$F$2:$F$301,Tracker!$B$2:$B$301,$A46,Tracker!$G$2:$G$301,"&gt;=0")=0,"",(SUMIFS(Tracker!$G$2:$G$301,Tracker!$B$2:$B$301,$A46,Tracker!$G$2:$G$301,"&gt;=0")+SUMIFS(Tracker!$H$2:$H$301,Tracker!$B$2:$B$301,$A46,Tracker!$G$2:$G$301,"&gt;=0")+SUMIFS(Tracker!$I$2:$I$301,Tracker!$B$2:$B$301,$A46,Tracker!$G$2:$G$301,"&gt;=0"))/SUMIFS(Tracker!$F$2:$F$301,Tracker!$B$2:$B$301,$A46,Tracker!$G$2:$G$301,"&gt;=0")))</f>
        <v/>
      </c>
      <c r="F46" s="5">
        <f>IF($A46="","",SUMIF(Tracker!$B$2:$B$301,$A46,Tracker!$E$2:$E$301))</f>
        <v/>
      </c>
      <c r="G46" s="5">
        <f>IF($A46="","",IF(C46=0,"",F46/C46*1000))</f>
        <v/>
      </c>
    </row>
    <row r="47" spans="1:7">
      <c r="A47" s="9"/>
      <c r="B47" s="6">
        <f>IF($A47="","",COUNTIF(Tracker!$B$2:$B$301,$A47))</f>
        <v/>
      </c>
      <c r="C47" s="6">
        <f>IF($A47="","",SUMIF(Tracker!$B$2:$B$301,$A47,Tracker!$F$2:$F$301))</f>
        <v/>
      </c>
      <c r="D47" s="7">
        <f>IF($A47="","",IF($B$6=0,"",C47/$B$6))</f>
        <v/>
      </c>
      <c r="E47" s="7">
        <f>IF($A47="","",IF(SUMIFS(Tracker!$F$2:$F$301,Tracker!$B$2:$B$301,$A47,Tracker!$G$2:$G$301,"&gt;=0")=0,"",(SUMIFS(Tracker!$G$2:$G$301,Tracker!$B$2:$B$301,$A47,Tracker!$G$2:$G$301,"&gt;=0")+SUMIFS(Tracker!$H$2:$H$301,Tracker!$B$2:$B$301,$A47,Tracker!$G$2:$G$301,"&gt;=0")+SUMIFS(Tracker!$I$2:$I$301,Tracker!$B$2:$B$301,$A47,Tracker!$G$2:$G$301,"&gt;=0"))/SUMIFS(Tracker!$F$2:$F$301,Tracker!$B$2:$B$301,$A47,Tracker!$G$2:$G$301,"&gt;=0")))</f>
        <v/>
      </c>
      <c r="F47" s="5">
        <f>IF($A47="","",SUMIF(Tracker!$B$2:$B$301,$A47,Tracker!$E$2:$E$301))</f>
        <v/>
      </c>
      <c r="G47" s="5">
        <f>IF($A47="","",IF(C47=0,"",F47/C47*1000))</f>
        <v/>
      </c>
    </row>
    <row r="48" spans="1:7">
      <c r="A48" s="9"/>
      <c r="B48" s="6">
        <f>IF($A48="","",COUNTIF(Tracker!$B$2:$B$301,$A48))</f>
        <v/>
      </c>
      <c r="C48" s="6">
        <f>IF($A48="","",SUMIF(Tracker!$B$2:$B$301,$A48,Tracker!$F$2:$F$301))</f>
        <v/>
      </c>
      <c r="D48" s="7">
        <f>IF($A48="","",IF($B$6=0,"",C48/$B$6))</f>
        <v/>
      </c>
      <c r="E48" s="7">
        <f>IF($A48="","",IF(SUMIFS(Tracker!$F$2:$F$301,Tracker!$B$2:$B$301,$A48,Tracker!$G$2:$G$301,"&gt;=0")=0,"",(SUMIFS(Tracker!$G$2:$G$301,Tracker!$B$2:$B$301,$A48,Tracker!$G$2:$G$301,"&gt;=0")+SUMIFS(Tracker!$H$2:$H$301,Tracker!$B$2:$B$301,$A48,Tracker!$G$2:$G$301,"&gt;=0")+SUMIFS(Tracker!$I$2:$I$301,Tracker!$B$2:$B$301,$A48,Tracker!$G$2:$G$301,"&gt;=0"))/SUMIFS(Tracker!$F$2:$F$301,Tracker!$B$2:$B$301,$A48,Tracker!$G$2:$G$301,"&gt;=0")))</f>
        <v/>
      </c>
      <c r="F48" s="5">
        <f>IF($A48="","",SUMIF(Tracker!$B$2:$B$301,$A48,Tracker!$E$2:$E$301))</f>
        <v/>
      </c>
      <c r="G48" s="5">
        <f>IF($A48="","",IF(C48=0,"",F48/C48*1000))</f>
        <v/>
      </c>
    </row>
    <row r="49" spans="1:7">
      <c r="A49" s="9"/>
      <c r="B49" s="6">
        <f>IF($A49="","",COUNTIF(Tracker!$B$2:$B$301,$A49))</f>
        <v/>
      </c>
      <c r="C49" s="6">
        <f>IF($A49="","",SUMIF(Tracker!$B$2:$B$301,$A49,Tracker!$F$2:$F$301))</f>
        <v/>
      </c>
      <c r="D49" s="7">
        <f>IF($A49="","",IF($B$6=0,"",C49/$B$6))</f>
        <v/>
      </c>
      <c r="E49" s="7">
        <f>IF($A49="","",IF(SUMIFS(Tracker!$F$2:$F$301,Tracker!$B$2:$B$301,$A49,Tracker!$G$2:$G$301,"&gt;=0")=0,"",(SUMIFS(Tracker!$G$2:$G$301,Tracker!$B$2:$B$301,$A49,Tracker!$G$2:$G$301,"&gt;=0")+SUMIFS(Tracker!$H$2:$H$301,Tracker!$B$2:$B$301,$A49,Tracker!$G$2:$G$301,"&gt;=0")+SUMIFS(Tracker!$I$2:$I$301,Tracker!$B$2:$B$301,$A49,Tracker!$G$2:$G$301,"&gt;=0"))/SUMIFS(Tracker!$F$2:$F$301,Tracker!$B$2:$B$301,$A49,Tracker!$G$2:$G$301,"&gt;=0")))</f>
        <v/>
      </c>
      <c r="F49" s="5">
        <f>IF($A49="","",SUMIF(Tracker!$B$2:$B$301,$A49,Tracker!$E$2:$E$301))</f>
        <v/>
      </c>
      <c r="G49" s="5">
        <f>IF($A49="","",IF(C49=0,"",F49/C49*1000))</f>
        <v/>
      </c>
    </row>
    <row r="50" spans="1:7">
      <c r="A50" s="9"/>
      <c r="B50" s="6">
        <f>IF($A50="","",COUNTIF(Tracker!$B$2:$B$301,$A50))</f>
        <v/>
      </c>
      <c r="C50" s="6">
        <f>IF($A50="","",SUMIF(Tracker!$B$2:$B$301,$A50,Tracker!$F$2:$F$301))</f>
        <v/>
      </c>
      <c r="D50" s="7">
        <f>IF($A50="","",IF($B$6=0,"",C50/$B$6))</f>
        <v/>
      </c>
      <c r="E50" s="7">
        <f>IF($A50="","",IF(SUMIFS(Tracker!$F$2:$F$301,Tracker!$B$2:$B$301,$A50,Tracker!$G$2:$G$301,"&gt;=0")=0,"",(SUMIFS(Tracker!$G$2:$G$301,Tracker!$B$2:$B$301,$A50,Tracker!$G$2:$G$301,"&gt;=0")+SUMIFS(Tracker!$H$2:$H$301,Tracker!$B$2:$B$301,$A50,Tracker!$G$2:$G$301,"&gt;=0")+SUMIFS(Tracker!$I$2:$I$301,Tracker!$B$2:$B$301,$A50,Tracker!$G$2:$G$301,"&gt;=0"))/SUMIFS(Tracker!$F$2:$F$301,Tracker!$B$2:$B$301,$A50,Tracker!$G$2:$G$301,"&gt;=0")))</f>
        <v/>
      </c>
      <c r="F50" s="5">
        <f>IF($A50="","",SUMIF(Tracker!$B$2:$B$301,$A50,Tracker!$E$2:$E$301))</f>
        <v/>
      </c>
      <c r="G50" s="5">
        <f>IF($A50="","",IF(C50=0,"",F50/C50*1000))</f>
        <v/>
      </c>
    </row>
    <row r="51" spans="1:7">
      <c r="A51" s="9"/>
      <c r="B51" s="6">
        <f>IF($A51="","",COUNTIF(Tracker!$B$2:$B$301,$A51))</f>
        <v/>
      </c>
      <c r="C51" s="6">
        <f>IF($A51="","",SUMIF(Tracker!$B$2:$B$301,$A51,Tracker!$F$2:$F$301))</f>
        <v/>
      </c>
      <c r="D51" s="7">
        <f>IF($A51="","",IF($B$6=0,"",C51/$B$6))</f>
        <v/>
      </c>
      <c r="E51" s="7">
        <f>IF($A51="","",IF(SUMIFS(Tracker!$F$2:$F$301,Tracker!$B$2:$B$301,$A51,Tracker!$G$2:$G$301,"&gt;=0")=0,"",(SUMIFS(Tracker!$G$2:$G$301,Tracker!$B$2:$B$301,$A51,Tracker!$G$2:$G$301,"&gt;=0")+SUMIFS(Tracker!$H$2:$H$301,Tracker!$B$2:$B$301,$A51,Tracker!$G$2:$G$301,"&gt;=0")+SUMIFS(Tracker!$I$2:$I$301,Tracker!$B$2:$B$301,$A51,Tracker!$G$2:$G$301,"&gt;=0"))/SUMIFS(Tracker!$F$2:$F$301,Tracker!$B$2:$B$301,$A51,Tracker!$G$2:$G$301,"&gt;=0")))</f>
        <v/>
      </c>
      <c r="F51" s="5">
        <f>IF($A51="","",SUMIF(Tracker!$B$2:$B$301,$A51,Tracker!$E$2:$E$301))</f>
        <v/>
      </c>
      <c r="G51" s="5">
        <f>IF($A51="","",IF(C51=0,"",F51/C51*1000))</f>
        <v/>
      </c>
    </row>
    <row r="52" spans="1:7">
      <c r="A52" s="9"/>
      <c r="B52" s="6">
        <f>IF($A52="","",COUNTIF(Tracker!$B$2:$B$301,$A52))</f>
        <v/>
      </c>
      <c r="C52" s="6">
        <f>IF($A52="","",SUMIF(Tracker!$B$2:$B$301,$A52,Tracker!$F$2:$F$301))</f>
        <v/>
      </c>
      <c r="D52" s="7">
        <f>IF($A52="","",IF($B$6=0,"",C52/$B$6))</f>
        <v/>
      </c>
      <c r="E52" s="7">
        <f>IF($A52="","",IF(SUMIFS(Tracker!$F$2:$F$301,Tracker!$B$2:$B$301,$A52,Tracker!$G$2:$G$301,"&gt;=0")=0,"",(SUMIFS(Tracker!$G$2:$G$301,Tracker!$B$2:$B$301,$A52,Tracker!$G$2:$G$301,"&gt;=0")+SUMIFS(Tracker!$H$2:$H$301,Tracker!$B$2:$B$301,$A52,Tracker!$G$2:$G$301,"&gt;=0")+SUMIFS(Tracker!$I$2:$I$301,Tracker!$B$2:$B$301,$A52,Tracker!$G$2:$G$301,"&gt;=0"))/SUMIFS(Tracker!$F$2:$F$301,Tracker!$B$2:$B$301,$A52,Tracker!$G$2:$G$301,"&gt;=0")))</f>
        <v/>
      </c>
      <c r="F52" s="5">
        <f>IF($A52="","",SUMIF(Tracker!$B$2:$B$301,$A52,Tracker!$E$2:$E$301))</f>
        <v/>
      </c>
      <c r="G52" s="5">
        <f>IF($A52="","",IF(C52=0,"",F52/C52*1000))</f>
        <v/>
      </c>
    </row>
    <row r="53" spans="1:7">
      <c r="A53" s="9"/>
      <c r="B53" s="6">
        <f>IF($A53="","",COUNTIF(Tracker!$B$2:$B$301,$A53))</f>
        <v/>
      </c>
      <c r="C53" s="6">
        <f>IF($A53="","",SUMIF(Tracker!$B$2:$B$301,$A53,Tracker!$F$2:$F$301))</f>
        <v/>
      </c>
      <c r="D53" s="7">
        <f>IF($A53="","",IF($B$6=0,"",C53/$B$6))</f>
        <v/>
      </c>
      <c r="E53" s="7">
        <f>IF($A53="","",IF(SUMIFS(Tracker!$F$2:$F$301,Tracker!$B$2:$B$301,$A53,Tracker!$G$2:$G$301,"&gt;=0")=0,"",(SUMIFS(Tracker!$G$2:$G$301,Tracker!$B$2:$B$301,$A53,Tracker!$G$2:$G$301,"&gt;=0")+SUMIFS(Tracker!$H$2:$H$301,Tracker!$B$2:$B$301,$A53,Tracker!$G$2:$G$301,"&gt;=0")+SUMIFS(Tracker!$I$2:$I$301,Tracker!$B$2:$B$301,$A53,Tracker!$G$2:$G$301,"&gt;=0"))/SUMIFS(Tracker!$F$2:$F$301,Tracker!$B$2:$B$301,$A53,Tracker!$G$2:$G$301,"&gt;=0")))</f>
        <v/>
      </c>
      <c r="F53" s="5">
        <f>IF($A53="","",SUMIF(Tracker!$B$2:$B$301,$A53,Tracker!$E$2:$E$301))</f>
        <v/>
      </c>
      <c r="G53" s="5">
        <f>IF($A53="","",IF(C53=0,"",F53/C53*1000))</f>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3"/>
  <sheetViews>
    <sheetView workbookViewId="0"/>
  </sheetViews>
  <sheetFormatPr defaultRowHeight="15"/>
  <cols>
    <col min="1" max="1" width="100.7109375" customWidth="1"/>
  </cols>
  <sheetData>
    <row r="1" spans="1:1">
      <c r="A1" s="8" t="s">
        <v>25</v>
      </c>
    </row>
    <row r="2" spans="1:1">
      <c r="A2" s="10" t="s">
        <v>26</v>
      </c>
    </row>
    <row r="3" spans="1:1">
      <c r="A3" s="11" t="s">
        <v>27</v>
      </c>
    </row>
    <row r="4" spans="1:1">
      <c r="A4" s="11" t="s">
        <v>28</v>
      </c>
    </row>
    <row r="5" spans="1:1">
      <c r="A5" s="11" t="s">
        <v>29</v>
      </c>
    </row>
    <row r="6" spans="1:1">
      <c r="A6" s="10" t="s">
        <v>30</v>
      </c>
    </row>
    <row r="7" spans="1:1">
      <c r="A7" s="11" t="s">
        <v>31</v>
      </c>
    </row>
    <row r="8" spans="1:1">
      <c r="A8" s="11" t="s">
        <v>32</v>
      </c>
    </row>
    <row r="9" spans="1:1">
      <c r="A9" s="11" t="s">
        <v>33</v>
      </c>
    </row>
    <row r="10" spans="1:1">
      <c r="A10" s="10" t="s">
        <v>34</v>
      </c>
    </row>
    <row r="11" spans="1:1">
      <c r="A11" s="11" t="s">
        <v>35</v>
      </c>
    </row>
    <row r="12" spans="1:1">
      <c r="A12" s="11" t="s">
        <v>36</v>
      </c>
    </row>
    <row r="13" spans="1:1">
      <c r="A13" s="11"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Tracker</vt:lpstr>
      <vt:lpstr>Report</vt:lpstr>
      <vt:lpstr>How to use</vt:lpstr>
    </vt:vector>
  </TitlesOfParts>
  <Company>Nolyn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Influencer tracking spreadsheet</dc:title>
  <dc:creator>Nolyn</dc:creator>
  <dc:description>https://www.nolyn.ai/guides/influencer-tracking-spreadsheet</dc:description>
  <cp:lastModifiedBy>Nolyn</cp:lastModifiedBy>
  <dcterms:created xsi:type="dcterms:W3CDTF">2026-11-05T00:00:00Z</dcterms:created>
  <dcterms:modified xsi:type="dcterms:W3CDTF">2026-11-05T00:00:00Z</dcterms:modified>
</cp:coreProperties>
</file>